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vrroffice.sharepoint.com/sites/TeamS2/Freigegebene Dokumente/2_Qualitätsdaten und -erhebungen/Qualitätsdaten aus QUMA/Qualitätsberichte/_Jahresberichte/VRR/2021/"/>
    </mc:Choice>
  </mc:AlternateContent>
  <xr:revisionPtr revIDLastSave="265" documentId="13_ncr:1_{2F7D2060-EE6C-4584-8E7F-EFFCAFCE7A08}" xr6:coauthVersionLast="47" xr6:coauthVersionMax="47" xr10:uidLastSave="{7F550CD1-13AF-461F-90E6-B978595256B3}"/>
  <bookViews>
    <workbookView minimized="1" xWindow="690" yWindow="4095" windowWidth="9600" windowHeight="3075" tabRatio="952" activeTab="7" xr2:uid="{00000000-000D-0000-FFFF-FFFF00000000}"/>
  </bookViews>
  <sheets>
    <sheet name="Linien 2020" sheetId="16" r:id="rId1"/>
    <sheet name="Kap.2 PUE" sheetId="3" r:id="rId2"/>
    <sheet name="Kap. 3 AUS" sheetId="5" r:id="rId3"/>
    <sheet name="Kap. 4 BEH" sheetId="6" r:id="rId4"/>
    <sheet name="Kap. 5 Fz" sheetId="7" r:id="rId5"/>
    <sheet name="Kap. 6 FIS" sheetId="8" r:id="rId6"/>
    <sheet name="Kap. 8 SPNV-Vertrieb" sheetId="10" r:id="rId7"/>
    <sheet name="Kap. 10 Linien" sheetId="12" r:id="rId8"/>
    <sheet name="Kap. 11 Änderungen" sheetId="13" r:id="rId9"/>
    <sheet name="Kap. 12 Aufteilung ZugKm" sheetId="14" r:id="rId10"/>
    <sheet name="Kap. 13 Fahrzeugtypen" sheetId="15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3" l="1"/>
  <c r="G16" i="13"/>
  <c r="G81" i="12"/>
  <c r="G59" i="12"/>
</calcChain>
</file>

<file path=xl/sharedStrings.xml><?xml version="1.0" encoding="utf-8"?>
<sst xmlns="http://schemas.openxmlformats.org/spreadsheetml/2006/main" count="1589" uniqueCount="383">
  <si>
    <r>
      <t>Linie</t>
    </r>
    <r>
      <rPr>
        <sz val="8"/>
        <color rgb="FF000000"/>
        <rFont val="Calibri"/>
        <family val="2"/>
        <scheme val="minor"/>
      </rPr>
      <t> </t>
    </r>
  </si>
  <si>
    <t xml:space="preserve">Betreiber </t>
  </si>
  <si>
    <t>Fahrzeuge 
(in Einzelfällen abweichend)</t>
  </si>
  <si>
    <t>DB Regio</t>
  </si>
  <si>
    <t>Dosto</t>
  </si>
  <si>
    <t>RE 1 (RRX)</t>
  </si>
  <si>
    <t>Abellio</t>
  </si>
  <si>
    <t>RE 2</t>
  </si>
  <si>
    <t>RE 3</t>
  </si>
  <si>
    <t>Keolis</t>
  </si>
  <si>
    <t>FLIRT</t>
  </si>
  <si>
    <t>RE 4</t>
  </si>
  <si>
    <t>RE 5 (RRX)</t>
  </si>
  <si>
    <t>National Express</t>
  </si>
  <si>
    <t>Desiro HC</t>
  </si>
  <si>
    <t>RE 6 (RRX)</t>
  </si>
  <si>
    <t>RE 7</t>
  </si>
  <si>
    <t>TALENT 2</t>
  </si>
  <si>
    <t>RE 8</t>
  </si>
  <si>
    <t>ET 1440</t>
  </si>
  <si>
    <t>RE 10</t>
  </si>
  <si>
    <t>Nordwestbahn</t>
  </si>
  <si>
    <t>LINT 41</t>
  </si>
  <si>
    <t>RE 11 (RRX)</t>
  </si>
  <si>
    <t>RE 13</t>
  </si>
  <si>
    <t>RE 14</t>
  </si>
  <si>
    <t>TALENT</t>
  </si>
  <si>
    <t>RE 16</t>
  </si>
  <si>
    <t>RE 17</t>
  </si>
  <si>
    <t>RE 19</t>
  </si>
  <si>
    <t>FLIRT 3</t>
  </si>
  <si>
    <t>RE 19a</t>
  </si>
  <si>
    <t>LINT 41</t>
  </si>
  <si>
    <t>RE 42</t>
  </si>
  <si>
    <t>RE 44</t>
  </si>
  <si>
    <t>RE 49</t>
  </si>
  <si>
    <t>FLIRT 3XL</t>
  </si>
  <si>
    <t>RE 57</t>
  </si>
  <si>
    <t>RB 27</t>
  </si>
  <si>
    <t>ET 425</t>
  </si>
  <si>
    <t>RB 31</t>
  </si>
  <si>
    <t>RB 32</t>
  </si>
  <si>
    <t>RB 33</t>
  </si>
  <si>
    <t>RB 34</t>
  </si>
  <si>
    <t>Vias</t>
  </si>
  <si>
    <t>RB 35</t>
  </si>
  <si>
    <t>RB 36</t>
  </si>
  <si>
    <t>LINT 41 | TALENT</t>
  </si>
  <si>
    <t>RB 39</t>
  </si>
  <si>
    <t>LINT 41 und 54</t>
  </si>
  <si>
    <t>RB 40</t>
  </si>
  <si>
    <t>RB 43</t>
  </si>
  <si>
    <t>LINK</t>
  </si>
  <si>
    <t>RB 45</t>
  </si>
  <si>
    <t>RB 46</t>
  </si>
  <si>
    <t>RB 48</t>
  </si>
  <si>
    <t>RB 50</t>
  </si>
  <si>
    <t xml:space="preserve">Keolis </t>
  </si>
  <si>
    <t>FLIRT | FLIRT 3</t>
  </si>
  <si>
    <t>RB 51</t>
  </si>
  <si>
    <t>RB 52</t>
  </si>
  <si>
    <t>RB 53</t>
  </si>
  <si>
    <t>RB 59</t>
  </si>
  <si>
    <t>RB 91</t>
  </si>
  <si>
    <t>S 1</t>
  </si>
  <si>
    <t>ET 422</t>
  </si>
  <si>
    <t>S 2</t>
  </si>
  <si>
    <t>S 3</t>
  </si>
  <si>
    <t>S 4</t>
  </si>
  <si>
    <t>S 6</t>
  </si>
  <si>
    <t>ET 422| ET 423</t>
  </si>
  <si>
    <t>S 7</t>
  </si>
  <si>
    <t>S 9</t>
  </si>
  <si>
    <t>S 11</t>
  </si>
  <si>
    <t>ET 423</t>
  </si>
  <si>
    <t>S 28</t>
  </si>
  <si>
    <t>Regiobahn</t>
  </si>
  <si>
    <t>S 68</t>
  </si>
  <si>
    <t>ET 420</t>
  </si>
  <si>
    <t xml:space="preserve">Pünktlichkeit: insgesamt 4 Grafiken </t>
  </si>
  <si>
    <t>1. Grafik</t>
  </si>
  <si>
    <t>Pünktliche Fahrten (inkl. Verspätungen bis 3'59'')</t>
  </si>
  <si>
    <t>Ø RE</t>
  </si>
  <si>
    <t>Ø RB</t>
  </si>
  <si>
    <t>Ø S</t>
  </si>
  <si>
    <t>2. Grafik</t>
  </si>
  <si>
    <t>Mittelwert pro Produktgruppe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</si>
  <si>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</si>
  <si>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</si>
  <si>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</si>
  <si>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</si>
  <si>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</si>
  <si>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</si>
  <si>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</si>
  <si>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</si>
  <si>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</si>
  <si>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</si>
  <si>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</si>
  <si>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</si>
  <si>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Ges.</t>
  </si>
  <si>
    <t>3. Grafik</t>
  </si>
  <si>
    <t>Liniennr.</t>
  </si>
  <si>
    <t>Betreiber</t>
  </si>
  <si>
    <t>Ø aller Linien</t>
  </si>
  <si>
    <t>4. Grafik</t>
  </si>
  <si>
    <t>Durchschnittliche Verspätung im VRR je Fahrt [in Prozent]</t>
  </si>
  <si>
    <t>Linie</t>
  </si>
  <si>
    <t>EVU</t>
  </si>
  <si>
    <t>0'-3'59''</t>
  </si>
  <si>
    <t>4' bis 5'59''</t>
  </si>
  <si>
    <t>6' bis 10'59''</t>
  </si>
  <si>
    <t>11' und mehr</t>
  </si>
  <si>
    <t xml:space="preserve">Zugausfälle: insgesamt 3 Grafiken </t>
  </si>
  <si>
    <t>vorhersehbare Ausfälle:</t>
  </si>
  <si>
    <t>Regionalbahn 2020</t>
  </si>
  <si>
    <t>Regionalexpress 2020</t>
  </si>
  <si>
    <t>S-Bahn 2020</t>
  </si>
  <si>
    <t>Jan.</t>
  </si>
  <si>
    <t>Feb.</t>
  </si>
  <si>
    <t>Mrz.</t>
  </si>
  <si>
    <t>Apr.</t>
  </si>
  <si>
    <t>Mai.</t>
  </si>
  <si>
    <t>Jun.</t>
  </si>
  <si>
    <t>Jul.</t>
  </si>
  <si>
    <t>Aug.</t>
  </si>
  <si>
    <t>Sep.</t>
  </si>
  <si>
    <t>Okt.</t>
  </si>
  <si>
    <t>Nov.</t>
  </si>
  <si>
    <t>Dez.</t>
  </si>
  <si>
    <t xml:space="preserve">Liniennr. </t>
  </si>
  <si>
    <t>Betrieber</t>
  </si>
  <si>
    <t xml:space="preserve">Sitzplatzkapazitäten (Behängung): insgesamt 1 Grafik </t>
  </si>
  <si>
    <t xml:space="preserve">Ø aller Linien </t>
  </si>
  <si>
    <t>Zustand: insgesamt 3 Grafiken</t>
  </si>
  <si>
    <t xml:space="preserve">1. Grafik </t>
  </si>
  <si>
    <t>Zustand (Funktion und Sauberkeit)</t>
  </si>
  <si>
    <t xml:space="preserve">2. Graphik </t>
  </si>
  <si>
    <t>Sauberkeit Außenhaut</t>
  </si>
  <si>
    <t>3. Graphik</t>
  </si>
  <si>
    <t xml:space="preserve"> Funktion Toilette</t>
  </si>
  <si>
    <t>k.A.</t>
  </si>
  <si>
    <t>übrige Linien ohne WC</t>
  </si>
  <si>
    <t>Fahrgastinfo Regelbetrieb: insgesamt 1 Grafik</t>
  </si>
  <si>
    <t>Rang 2020</t>
  </si>
  <si>
    <t>VRR-Mittelwert</t>
  </si>
  <si>
    <t>Vertriebsstellen (Testkundenuntersuchung): insgesamt 1 Grafik</t>
  </si>
  <si>
    <t>Vertriebsstelle</t>
  </si>
  <si>
    <t>B</t>
  </si>
  <si>
    <t>Duisburg Hbf</t>
  </si>
  <si>
    <t>A</t>
  </si>
  <si>
    <t>Bochum Hbf</t>
  </si>
  <si>
    <t>Herne</t>
  </si>
  <si>
    <t>Gelsenkirchen Hbf</t>
  </si>
  <si>
    <t>Krefeld Hbf</t>
  </si>
  <si>
    <t>Mönchengladbach Hbf</t>
  </si>
  <si>
    <t>Wuppertal Hbf</t>
  </si>
  <si>
    <t>Recklinghausen Hbf</t>
  </si>
  <si>
    <t>Kleve</t>
  </si>
  <si>
    <t>Düsseldorf Flughafen</t>
  </si>
  <si>
    <t>Dinslaken</t>
  </si>
  <si>
    <t>Düsseldorf Hbf</t>
  </si>
  <si>
    <t>Wesel</t>
  </si>
  <si>
    <t>Oberhausen Hbf</t>
  </si>
  <si>
    <t>Dortmund Hbf</t>
  </si>
  <si>
    <t>Neuss Hbf</t>
  </si>
  <si>
    <t xml:space="preserve">Mülheim a. d. Ruhr </t>
  </si>
  <si>
    <t>Hagen Hbf</t>
  </si>
  <si>
    <t>Essen Hbf</t>
  </si>
  <si>
    <t>Grevenbroich</t>
  </si>
  <si>
    <t xml:space="preserve">Linienübersicht: insgesamt 2 Grafiken </t>
  </si>
  <si>
    <t>1. Grafik: Schienenschnellverkehrsplan</t>
  </si>
  <si>
    <t>2. Grafik: Tabelle der Linien</t>
  </si>
  <si>
    <t>Linienkurzbeschreibung</t>
  </si>
  <si>
    <t>Teilnetz</t>
  </si>
  <si>
    <t>Start-/Ziel-Bahnhof</t>
  </si>
  <si>
    <t>Zugkm im VRR 
(in Mio.)</t>
  </si>
  <si>
    <t>NRW-Express</t>
  </si>
  <si>
    <t>Aachen – Hamm (Westf)</t>
  </si>
  <si>
    <t>RRX-Vorlaufbetrieb Los 1</t>
  </si>
  <si>
    <t>RE 2</t>
  </si>
  <si>
    <t>Rhein-Haard-Express</t>
  </si>
  <si>
    <t>Haard-Achse</t>
  </si>
  <si>
    <t>Düsseldorf – Osnabrück</t>
  </si>
  <si>
    <t>RE 3</t>
  </si>
  <si>
    <t>Rhein-Emscher-Express</t>
  </si>
  <si>
    <t>Maas-Rhein-Lippe-Netz</t>
  </si>
  <si>
    <t>Düsseldorf – Hamm (Westf)</t>
  </si>
  <si>
    <t>Wupper-Express</t>
  </si>
  <si>
    <t>Aachen – Dortmund</t>
  </si>
  <si>
    <t>Rhein-Express</t>
  </si>
  <si>
    <t>RRX-Vorlaufbetrieb Los 2</t>
  </si>
  <si>
    <t>Wesel – Koblenz</t>
  </si>
  <si>
    <t>Rhein-Weser-Express</t>
  </si>
  <si>
    <t>Köln/Bonn Flughafen – Minden (Westf)</t>
  </si>
  <si>
    <t>RE 7</t>
  </si>
  <si>
    <t>Rhein-Münsterland-Express</t>
  </si>
  <si>
    <t>Rhein-Wupper-Achse</t>
  </si>
  <si>
    <t>Krefeld – Rheine</t>
  </si>
  <si>
    <t>RE 8</t>
  </si>
  <si>
    <t>Rhein-Erft-Express</t>
  </si>
  <si>
    <t>RE8/RB33-Vertrag Los 1</t>
  </si>
  <si>
    <t>Mönchengladbach – Koblenz</t>
  </si>
  <si>
    <t>RE 10</t>
  </si>
  <si>
    <t>Niers-Express</t>
  </si>
  <si>
    <t>Niers-Rhein-Emscher-Netz</t>
  </si>
  <si>
    <t>Kleve – Düsseldorf</t>
  </si>
  <si>
    <t>Rhein-Hellweg-Express</t>
  </si>
  <si>
    <t>Düsseldorf – Kassel-Wilhelmshöhe</t>
  </si>
  <si>
    <t>RE 13</t>
  </si>
  <si>
    <t>Maas-Wupper-Express</t>
  </si>
  <si>
    <t>Venlo (NL) – Hamm (Westf)</t>
  </si>
  <si>
    <t>RE 14</t>
  </si>
  <si>
    <t>Der Borkener</t>
  </si>
  <si>
    <t>Interimsvergabe zum Emscher-Münsterland-Netz</t>
  </si>
  <si>
    <t>Borken (Westf) – Essen-Steele</t>
  </si>
  <si>
    <t>RE 16</t>
  </si>
  <si>
    <t>Ruhr-Sieg-Express</t>
  </si>
  <si>
    <t>Ruhr-Sieg-Netz 2</t>
  </si>
  <si>
    <t>Essen – Siegen / Iserlohn</t>
  </si>
  <si>
    <t>Sauerland-Express</t>
  </si>
  <si>
    <t>Sauerland-Netz 2</t>
  </si>
  <si>
    <t>Hagen – Kassel-Wilhelmshöhe</t>
  </si>
  <si>
    <t>Rhein-IJssel-Express</t>
  </si>
  <si>
    <t>Niederrhein-Netz</t>
  </si>
  <si>
    <t xml:space="preserve">Arnhem (NL) – Düsseldorf </t>
  </si>
  <si>
    <t>Der Bocholter</t>
  </si>
  <si>
    <t>Bocholt – Wesel</t>
  </si>
  <si>
    <t>Niers-Haard-Express</t>
  </si>
  <si>
    <t>Haard-Achse-Vertrag</t>
  </si>
  <si>
    <t>Mönchengladbach – Münster (Westf)</t>
  </si>
  <si>
    <t>RE 44</t>
  </si>
  <si>
    <t>Fossa-Emscher-Express</t>
  </si>
  <si>
    <t>Moers - Bottrop</t>
  </si>
  <si>
    <t>Wupper-Lippe-Express</t>
  </si>
  <si>
    <t>S-Bahn Rhein-Ruhr Los B</t>
  </si>
  <si>
    <t>Wesel – Wuppertal</t>
  </si>
  <si>
    <t>Dortmund-Sauerland-Express</t>
  </si>
  <si>
    <t>Dortmund – Brilon Stadt / Winterberg</t>
  </si>
  <si>
    <t>RB 27</t>
  </si>
  <si>
    <t>Rhein-Erft-Bahn</t>
  </si>
  <si>
    <t>RB27-Vertrag</t>
  </si>
  <si>
    <t>RB 31</t>
  </si>
  <si>
    <t>Der Niederrheiner</t>
  </si>
  <si>
    <t>Xanten – Duisburg</t>
  </si>
  <si>
    <t>Rhein-Emscher-Bahn</t>
  </si>
  <si>
    <t>Duisburg – Dortmund</t>
  </si>
  <si>
    <t>Rhein-Niers-Bahn</t>
  </si>
  <si>
    <t>RB 34</t>
  </si>
  <si>
    <t>Schwalm-Nette-Bahn</t>
  </si>
  <si>
    <t>Erft-Schwalm-Netz</t>
  </si>
  <si>
    <t>Dalheim – Mönchengladbach</t>
  </si>
  <si>
    <t>Emscher-Niederrhein-Bahn</t>
  </si>
  <si>
    <t>Mönchengladbach – Gelsenkirchen</t>
  </si>
  <si>
    <t>RB 36</t>
  </si>
  <si>
    <t>Ruhrort-Bahn</t>
  </si>
  <si>
    <t xml:space="preserve">Duisburg-Ruhrort – Oberhausen </t>
  </si>
  <si>
    <t>RB 39</t>
  </si>
  <si>
    <t>Düssel-Erft-Bahn</t>
  </si>
  <si>
    <t xml:space="preserve">Bedburg (Erft) – Düsseldorf </t>
  </si>
  <si>
    <t>RB 40</t>
  </si>
  <si>
    <t>Ruhr-Lenne-Bahn</t>
  </si>
  <si>
    <t>Essen – Hagen</t>
  </si>
  <si>
    <t>RB 43</t>
  </si>
  <si>
    <t>Emschertal-Bahn</t>
  </si>
  <si>
    <t>Dorsten – Dortmund</t>
  </si>
  <si>
    <t>RB 45</t>
  </si>
  <si>
    <t>Der Coesfelder</t>
  </si>
  <si>
    <t>Dorsten – Coesfeld (Westf)</t>
  </si>
  <si>
    <t>RB 46</t>
  </si>
  <si>
    <t>Glückauf-Bahn</t>
  </si>
  <si>
    <t>Gelsenkirchen – Bochum</t>
  </si>
  <si>
    <t>RB 48</t>
  </si>
  <si>
    <t>Rhein-Wupper-Bahn</t>
  </si>
  <si>
    <t xml:space="preserve">Bonn-Mehlem – Wuppertal-Oberbarmen </t>
  </si>
  <si>
    <t>RB 50</t>
  </si>
  <si>
    <t>Der Lüner</t>
  </si>
  <si>
    <t>Hellweg-Netz 2</t>
  </si>
  <si>
    <t>Dortmund – Münster (Westf)</t>
  </si>
  <si>
    <t>RB 51</t>
  </si>
  <si>
    <t>Westmünsterland-Bahn</t>
  </si>
  <si>
    <t>Netz Westliches Münsterland</t>
  </si>
  <si>
    <t>Enschede (NL) – Dortmund</t>
  </si>
  <si>
    <t>Volmetal-Bahn</t>
  </si>
  <si>
    <t>Dortmund – Lüdenscheid</t>
  </si>
  <si>
    <t>Ardey-bahn</t>
  </si>
  <si>
    <t>Dortmund – Iserlohn</t>
  </si>
  <si>
    <t>RB 59</t>
  </si>
  <si>
    <t>Hellweg-Bahn</t>
  </si>
  <si>
    <t>Dortmund – Soest</t>
  </si>
  <si>
    <t>RB 91</t>
  </si>
  <si>
    <t>Ruhr-Sieg-Bahn</t>
  </si>
  <si>
    <t>Hagen – Siegen / Iserlohn</t>
  </si>
  <si>
    <t>S 1</t>
  </si>
  <si>
    <t xml:space="preserve">Solingen – Dortmund </t>
  </si>
  <si>
    <t>S 2</t>
  </si>
  <si>
    <t>Essen / Recklinghausen – Dortmund</t>
  </si>
  <si>
    <t>S 3</t>
  </si>
  <si>
    <t>Oberhausen – Hattingen (Ruhr)</t>
  </si>
  <si>
    <t>S 4</t>
  </si>
  <si>
    <t>Dortmund-Lütgendortmund – Unna</t>
  </si>
  <si>
    <t>S 5 / S 8</t>
  </si>
  <si>
    <t>S 5 / S 8-Vertrag</t>
  </si>
  <si>
    <t>Mönchengladbach – Dortmund</t>
  </si>
  <si>
    <t>S 6</t>
  </si>
  <si>
    <t>DB-Großvertrag</t>
  </si>
  <si>
    <t>Köln-Worringen – Essen</t>
  </si>
  <si>
    <t>S 7</t>
  </si>
  <si>
    <t>Der Müngstener</t>
  </si>
  <si>
    <t>S 7-Vertrag</t>
  </si>
  <si>
    <t xml:space="preserve">Solingen – Wuppertal </t>
  </si>
  <si>
    <t>S 9</t>
  </si>
  <si>
    <t>Haltern am See/Recklinghausen – Wuppertal/Hagen</t>
  </si>
  <si>
    <t>S 11</t>
  </si>
  <si>
    <t>D Flughafen Terminal – Bergisch Gladbach</t>
  </si>
  <si>
    <t>S 28</t>
  </si>
  <si>
    <t>S 68</t>
  </si>
  <si>
    <t>Langenfeld (Rheinl) – Wuppertal-Vohwinkel</t>
  </si>
  <si>
    <t>diverse</t>
  </si>
  <si>
    <t>Sonderverkehre</t>
  </si>
  <si>
    <t>Train Rental</t>
  </si>
  <si>
    <t>n-Wagen</t>
  </si>
  <si>
    <t>Betriebliche Änderungen: insgesamt zwei Grafiken</t>
  </si>
  <si>
    <t>Zugkm/Jahr im VRR 
(in Mio.)</t>
  </si>
  <si>
    <t>RE8/RB33-Vertrag Los 2</t>
  </si>
  <si>
    <t>INTEGRAL</t>
  </si>
  <si>
    <t xml:space="preserve">Aufteilung ZugKm: insgesamt 2 Grafiken </t>
  </si>
  <si>
    <t>Anteil der Zugkilometer nach EVU</t>
  </si>
  <si>
    <t>DB Regio (Großvertrag)</t>
  </si>
  <si>
    <t>DB Regio (Wettbewerb)</t>
  </si>
  <si>
    <t>Summe</t>
  </si>
  <si>
    <t>Fahrzeugtypen im VRR</t>
  </si>
  <si>
    <t>FLIRT -&gt;</t>
  </si>
  <si>
    <t>&lt;- Dosto</t>
  </si>
  <si>
    <t>ET 425 -&gt;</t>
  </si>
  <si>
    <t>&lt;- ET 1440</t>
  </si>
  <si>
    <t>FLIRT3 -&gt;</t>
  </si>
  <si>
    <t>&lt;- Desiro HC</t>
  </si>
  <si>
    <t>TALENT -&gt;</t>
  </si>
  <si>
    <t>&lt;- TALENT2</t>
  </si>
  <si>
    <t>FLIRT3XL -&gt;</t>
  </si>
  <si>
    <t>&lt;- ET 420</t>
  </si>
  <si>
    <t>LINT41 -&gt;</t>
  </si>
  <si>
    <t>&lt;- LINK</t>
  </si>
  <si>
    <t>ET 422 -&gt;</t>
  </si>
  <si>
    <t>&lt;- ET 423</t>
  </si>
  <si>
    <t>LINT 54 -&gt;</t>
  </si>
  <si>
    <t>Regionalbahn 2021</t>
  </si>
  <si>
    <t>S-Bahn 2021</t>
  </si>
  <si>
    <t>Regionalexpress 2021</t>
  </si>
  <si>
    <t>S 5 / S 8</t>
  </si>
  <si>
    <t>Wuppertal-Oberbarmen</t>
  </si>
  <si>
    <t>Kategorie</t>
  </si>
  <si>
    <t>RE19a</t>
  </si>
  <si>
    <t>RRX-Vorlaufbetrieb Los 3</t>
  </si>
  <si>
    <t>S-Bahn Rhein-Ruhr, Teilnetz A (Notmaßnahme)</t>
  </si>
  <si>
    <t>Änderungen:</t>
  </si>
  <si>
    <t>Betriebliche Änderungen ab Dezember 2021</t>
  </si>
  <si>
    <t xml:space="preserve">Emscher-Münsterland-Vertrag 2021 </t>
  </si>
  <si>
    <t>Borken / Coesfeld - Essen-Steele</t>
  </si>
  <si>
    <t>alles neu</t>
  </si>
  <si>
    <t>S1</t>
  </si>
  <si>
    <t>S-Bahn Rhein-Ruhr, Teilnetz A</t>
  </si>
  <si>
    <t>ET 422</t>
  </si>
  <si>
    <t>Solingen – Dortmund</t>
  </si>
  <si>
    <t>S4</t>
  </si>
  <si>
    <t>Betriebliche Änderungen ab Februar 2022</t>
  </si>
  <si>
    <t>RRX-Vorlaufbetrieb, Teilnetz 1 (Notmaßnahme)</t>
  </si>
  <si>
    <t>Ruhr-Sieg-Netz (Notmaßnahme)</t>
  </si>
  <si>
    <t>FLIRT und
ET425, ET426</t>
  </si>
  <si>
    <t>Niederrheinnetz (Notmaßnahme)</t>
  </si>
  <si>
    <t>FLIRT3</t>
  </si>
  <si>
    <t xml:space="preserve">Arnhem (NL) / Bocholt – Düsseldorf </t>
  </si>
  <si>
    <t>S-Bahn Rhein-Ruhr, Teilnetz B (Notmaßnahme)</t>
  </si>
  <si>
    <t>RB91</t>
  </si>
  <si>
    <t>S7 (Der Müngstener)
(Notmaßnahme)</t>
  </si>
  <si>
    <t>LINT41</t>
  </si>
  <si>
    <t>Borken / Coesfeld - Essen</t>
  </si>
  <si>
    <t>Aachen – Heinsberg (Rheinl) / Essen-Steele</t>
  </si>
  <si>
    <t xml:space="preserve">LINK </t>
  </si>
  <si>
    <t xml:space="preserve">Aachen – Heinsberg (Rheinl) / </t>
  </si>
  <si>
    <r>
      <t>Desiro HC</t>
    </r>
    <r>
      <rPr>
        <strike/>
        <sz val="8"/>
        <rFont val="Calibri"/>
        <family val="2"/>
        <scheme val="minor"/>
      </rPr>
      <t xml:space="preserve"> </t>
    </r>
  </si>
  <si>
    <t>Kaarst – Wuppertal</t>
  </si>
  <si>
    <t xml:space="preserve">Desiro HC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</si>
</sst>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0.000"/>
    <numFmt numFmtId="167" formatCode="0.00,,"/>
    <numFmt numFmtId="168" formatCode="_(&quot;€&quot;* #,##0.00_);_(&quot;€&quot;* \(#,##0.00\);_(&quot;€&quot;* &quot;-&quot;??_);_(@_)"/>
    <numFmt numFmtId="169" formatCode="_(* #,##0.00_);_(* \(#,##0.00\);_(* &quot;-&quot;??_);_(@_)"/>
    <numFmt numFmtId="170" formatCode="##\ ##"/>
    <numFmt numFmtId="171" formatCode="##\ ##\ #"/>
    <numFmt numFmtId="172" formatCode="##\ ##\ ##"/>
    <numFmt numFmtId="173" formatCode="##\ ##\ ##\ ###"/>
    <numFmt numFmtId="174" formatCode="_-* #,##0.00\ [$€]_-;\-* #,##0.00\ [$€]_-;_-* &quot;-&quot;??\ [$€]_-;_-@_-"/>
    <numFmt numFmtId="175" formatCode="_-* #,##0.00\ [$€-1]_-;\-* #,##0.00\ [$€-1]_-;_-* &quot;-&quot;??\ [$€-1]_-"/>
    <numFmt numFmtId="176" formatCode="_-* #,##0.00\ _D_M_-;\-* #,##0.00\ _D_M_-;_-* &quot;-&quot;??\ _D_M_-;_-@_-"/>
    <numFmt numFmtId="177" formatCode="#,##0.0,&quot; TDM&quot;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197A2B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Arial"/>
      <family val="2"/>
    </font>
    <font>
      <sz val="8"/>
      <name val="Times New Roman"/>
      <family val="1"/>
    </font>
    <font>
      <sz val="10"/>
      <color rgb="FF006100"/>
      <name val="Arial"/>
      <family val="2"/>
    </font>
    <font>
      <u/>
      <sz val="10"/>
      <color indexed="12"/>
      <name val="Arial Narrow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Calibri"/>
      <family val="2"/>
      <scheme val="minor"/>
    </font>
    <font>
      <strike/>
      <sz val="8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41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49" borderId="0" applyNumberFormat="0" applyBorder="0" applyAlignment="0" applyProtection="0"/>
    <xf numFmtId="0" fontId="41" fillId="52" borderId="0" applyNumberFormat="0" applyBorder="0" applyAlignment="0" applyProtection="0"/>
    <xf numFmtId="0" fontId="41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43" fillId="0" borderId="0"/>
    <xf numFmtId="44" fontId="40" fillId="0" borderId="0" applyFont="0" applyFill="0" applyBorder="0" applyAlignment="0" applyProtection="0"/>
    <xf numFmtId="0" fontId="24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164" fontId="40" fillId="0" borderId="0" applyFont="0" applyFill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170" fontId="44" fillId="0" borderId="60">
      <alignment horizontal="left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171" fontId="44" fillId="0" borderId="60">
      <alignment horizontal="left"/>
    </xf>
    <xf numFmtId="172" fontId="44" fillId="0" borderId="60">
      <alignment horizontal="left"/>
    </xf>
    <xf numFmtId="0" fontId="42" fillId="56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173" fontId="44" fillId="0" borderId="60">
      <alignment horizontal="left"/>
    </xf>
    <xf numFmtId="0" fontId="17" fillId="9" borderId="0" applyNumberFormat="0" applyBorder="0" applyAlignment="0" applyProtection="0"/>
    <xf numFmtId="1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3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43" fillId="0" borderId="0" applyFont="0" applyFill="0" applyBorder="0" applyAlignment="0" applyProtection="0"/>
    <xf numFmtId="0" fontId="45" fillId="2" borderId="0" applyNumberFormat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176" fontId="4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76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8" fillId="0" borderId="0"/>
    <xf numFmtId="0" fontId="18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3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8" fillId="0" borderId="0" applyFont="0" applyFill="0" applyBorder="0" applyAlignment="0" applyProtection="0"/>
    <xf numFmtId="49" fontId="28" fillId="60" borderId="67" applyFont="0" applyFill="0" applyBorder="0" applyAlignment="0" applyProtection="0">
      <alignment horizontal="center" vertical="center"/>
      <protection locked="0"/>
    </xf>
    <xf numFmtId="49" fontId="28" fillId="60" borderId="67" applyFont="0" applyFill="0" applyBorder="0" applyAlignment="0" applyProtection="0">
      <alignment horizontal="center" vertical="center"/>
      <protection locked="0"/>
    </xf>
    <xf numFmtId="49" fontId="28" fillId="60" borderId="67" applyFont="0" applyFill="0" applyBorder="0" applyAlignment="0" applyProtection="0">
      <alignment horizontal="center" vertical="center"/>
      <protection locked="0"/>
    </xf>
    <xf numFmtId="49" fontId="28" fillId="60" borderId="67" applyFont="0" applyFill="0" applyBorder="0" applyAlignment="0" applyProtection="0">
      <alignment horizontal="center" vertical="center"/>
      <protection locked="0"/>
    </xf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8" fillId="4" borderId="0" applyNumberFormat="0" applyBorder="0" applyAlignment="0" applyProtection="0"/>
  </cellStyleXfs>
  <cellXfs count="366">
    <xf numFmtId="0" fontId="0" fillId="0" borderId="0" xfId="0"/>
    <xf numFmtId="0" fontId="0" fillId="0" borderId="13" xfId="0" applyBorder="1"/>
    <xf numFmtId="0" fontId="0" fillId="0" borderId="31" xfId="0" applyBorder="1"/>
    <xf numFmtId="0" fontId="0" fillId="0" borderId="11" xfId="0" applyBorder="1"/>
    <xf numFmtId="0" fontId="22" fillId="0" borderId="33" xfId="0" applyFont="1" applyBorder="1" applyAlignment="1">
      <alignment vertical="center"/>
    </xf>
    <xf numFmtId="0" fontId="0" fillId="0" borderId="39" xfId="0" applyBorder="1"/>
    <xf numFmtId="165" fontId="0" fillId="0" borderId="0" xfId="0" applyNumberFormat="1"/>
    <xf numFmtId="0" fontId="0" fillId="0" borderId="16" xfId="0" applyBorder="1"/>
    <xf numFmtId="2" fontId="16" fillId="0" borderId="13" xfId="0" applyNumberFormat="1" applyFont="1" applyBorder="1"/>
    <xf numFmtId="2" fontId="16" fillId="0" borderId="32" xfId="0" applyNumberFormat="1" applyFont="1" applyBorder="1"/>
    <xf numFmtId="2" fontId="16" fillId="0" borderId="31" xfId="0" applyNumberFormat="1" applyFont="1" applyBorder="1"/>
    <xf numFmtId="0" fontId="0" fillId="0" borderId="15" xfId="0" applyBorder="1" applyAlignment="1">
      <alignment horizontal="center"/>
    </xf>
    <xf numFmtId="0" fontId="0" fillId="33" borderId="14" xfId="0" applyFill="1" applyBorder="1"/>
    <xf numFmtId="0" fontId="0" fillId="0" borderId="12" xfId="0" applyBorder="1"/>
    <xf numFmtId="10" fontId="0" fillId="0" borderId="0" xfId="1" applyNumberFormat="1" applyFont="1" applyFill="1" applyBorder="1"/>
    <xf numFmtId="10" fontId="0" fillId="0" borderId="0" xfId="1" applyNumberFormat="1" applyFont="1" applyFill="1" applyBorder="1" applyAlignment="1">
      <alignment horizontal="right"/>
    </xf>
    <xf numFmtId="0" fontId="0" fillId="0" borderId="0" xfId="1" applyNumberFormat="1" applyFont="1" applyFill="1" applyBorder="1"/>
    <xf numFmtId="10" fontId="23" fillId="0" borderId="0" xfId="1" applyNumberFormat="1" applyFont="1" applyFill="1" applyBorder="1"/>
    <xf numFmtId="0" fontId="23" fillId="0" borderId="0" xfId="0" applyFont="1"/>
    <xf numFmtId="2" fontId="0" fillId="0" borderId="29" xfId="0" applyNumberFormat="1" applyBorder="1"/>
    <xf numFmtId="2" fontId="0" fillId="0" borderId="22" xfId="0" applyNumberFormat="1" applyBorder="1"/>
    <xf numFmtId="2" fontId="0" fillId="0" borderId="34" xfId="0" applyNumberFormat="1" applyBorder="1"/>
    <xf numFmtId="2" fontId="0" fillId="0" borderId="27" xfId="0" applyNumberFormat="1" applyBorder="1"/>
    <xf numFmtId="2" fontId="0" fillId="0" borderId="44" xfId="0" applyNumberFormat="1" applyBorder="1"/>
    <xf numFmtId="2" fontId="0" fillId="0" borderId="38" xfId="0" applyNumberFormat="1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29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center" wrapText="1"/>
    </xf>
    <xf numFmtId="0" fontId="29" fillId="0" borderId="0" xfId="0" applyFont="1"/>
    <xf numFmtId="0" fontId="29" fillId="0" borderId="0" xfId="0" applyFont="1" applyAlignment="1">
      <alignment horizontal="left"/>
    </xf>
    <xf numFmtId="0" fontId="33" fillId="0" borderId="0" xfId="0" applyFont="1" applyAlignment="1">
      <alignment vertical="center" wrapText="1"/>
    </xf>
    <xf numFmtId="0" fontId="34" fillId="37" borderId="26" xfId="0" applyFont="1" applyFill="1" applyBorder="1" applyAlignment="1">
      <alignment horizontal="justify" vertical="center" wrapText="1"/>
    </xf>
    <xf numFmtId="0" fontId="29" fillId="0" borderId="26" xfId="0" applyFont="1" applyBorder="1" applyAlignment="1">
      <alignment horizontal="justify" vertical="center" wrapText="1"/>
    </xf>
    <xf numFmtId="0" fontId="29" fillId="37" borderId="26" xfId="0" applyFont="1" applyFill="1" applyBorder="1" applyAlignment="1">
      <alignment horizontal="justify" vertical="center" wrapText="1"/>
    </xf>
    <xf numFmtId="0" fontId="29" fillId="42" borderId="26" xfId="0" applyFont="1" applyFill="1" applyBorder="1" applyAlignment="1">
      <alignment horizontal="justify" vertical="center" wrapText="1"/>
    </xf>
    <xf numFmtId="0" fontId="29" fillId="38" borderId="26" xfId="0" applyFont="1" applyFill="1" applyBorder="1" applyAlignment="1">
      <alignment horizontal="justify" vertical="center" wrapText="1"/>
    </xf>
    <xf numFmtId="0" fontId="29" fillId="0" borderId="26" xfId="0" applyFont="1" applyBorder="1" applyAlignment="1">
      <alignment vertical="center" wrapText="1"/>
    </xf>
    <xf numFmtId="0" fontId="34" fillId="0" borderId="26" xfId="0" applyFont="1" applyBorder="1" applyAlignment="1">
      <alignment horizontal="justify" vertical="center" wrapText="1"/>
    </xf>
    <xf numFmtId="0" fontId="30" fillId="0" borderId="0" xfId="0" applyFont="1"/>
    <xf numFmtId="0" fontId="29" fillId="0" borderId="26" xfId="0" applyFont="1" applyBorder="1"/>
    <xf numFmtId="0" fontId="37" fillId="34" borderId="20" xfId="0" applyFont="1" applyFill="1" applyBorder="1" applyAlignment="1">
      <alignment wrapText="1"/>
    </xf>
    <xf numFmtId="0" fontId="37" fillId="37" borderId="20" xfId="0" applyFont="1" applyFill="1" applyBorder="1" applyAlignment="1">
      <alignment wrapText="1"/>
    </xf>
    <xf numFmtId="0" fontId="37" fillId="35" borderId="20" xfId="0" applyFont="1" applyFill="1" applyBorder="1" applyAlignment="1">
      <alignment wrapText="1"/>
    </xf>
    <xf numFmtId="0" fontId="37" fillId="36" borderId="20" xfId="0" applyFont="1" applyFill="1" applyBorder="1" applyAlignment="1">
      <alignment wrapText="1"/>
    </xf>
    <xf numFmtId="0" fontId="38" fillId="33" borderId="20" xfId="0" applyFont="1" applyFill="1" applyBorder="1" applyAlignment="1">
      <alignment wrapText="1"/>
    </xf>
    <xf numFmtId="0" fontId="37" fillId="39" borderId="26" xfId="0" applyFont="1" applyFill="1" applyBorder="1" applyAlignment="1">
      <alignment wrapText="1"/>
    </xf>
    <xf numFmtId="0" fontId="16" fillId="0" borderId="22" xfId="0" applyFont="1" applyBorder="1"/>
    <xf numFmtId="4" fontId="0" fillId="0" borderId="0" xfId="0" applyNumberFormat="1"/>
    <xf numFmtId="0" fontId="0" fillId="0" borderId="0" xfId="0" applyAlignment="1">
      <alignment horizontal="center"/>
    </xf>
    <xf numFmtId="0" fontId="0" fillId="33" borderId="0" xfId="0" applyFill="1" applyAlignment="1">
      <alignment horizontal="left"/>
    </xf>
    <xf numFmtId="0" fontId="37" fillId="38" borderId="20" xfId="0" applyFont="1" applyFill="1" applyBorder="1" applyAlignment="1">
      <alignment wrapText="1"/>
    </xf>
    <xf numFmtId="0" fontId="31" fillId="42" borderId="20" xfId="0" applyFont="1" applyFill="1" applyBorder="1" applyAlignment="1">
      <alignment wrapText="1"/>
    </xf>
    <xf numFmtId="4" fontId="0" fillId="0" borderId="57" xfId="0" applyNumberFormat="1" applyBorder="1"/>
    <xf numFmtId="0" fontId="29" fillId="0" borderId="25" xfId="0" applyFont="1" applyBorder="1"/>
    <xf numFmtId="4" fontId="0" fillId="0" borderId="21" xfId="0" applyNumberFormat="1" applyBorder="1"/>
    <xf numFmtId="10" fontId="0" fillId="0" borderId="0" xfId="1" applyNumberFormat="1" applyFont="1"/>
    <xf numFmtId="10" fontId="0" fillId="0" borderId="0" xfId="1" applyNumberFormat="1" applyFont="1" applyBorder="1"/>
    <xf numFmtId="10" fontId="0" fillId="0" borderId="57" xfId="1" applyNumberFormat="1" applyFont="1" applyBorder="1"/>
    <xf numFmtId="0" fontId="39" fillId="0" borderId="0" xfId="0" applyFont="1" applyAlignment="1">
      <alignment horizontal="left" vertical="center" indent="2"/>
    </xf>
    <xf numFmtId="0" fontId="20" fillId="0" borderId="60" xfId="0" applyFont="1" applyBorder="1"/>
    <xf numFmtId="2" fontId="0" fillId="0" borderId="60" xfId="0" applyNumberFormat="1" applyBorder="1"/>
    <xf numFmtId="0" fontId="0" fillId="0" borderId="60" xfId="0" applyBorder="1"/>
    <xf numFmtId="2" fontId="0" fillId="0" borderId="49" xfId="0" applyNumberFormat="1" applyBorder="1"/>
    <xf numFmtId="2" fontId="0" fillId="0" borderId="68" xfId="0" applyNumberFormat="1" applyBorder="1"/>
    <xf numFmtId="0" fontId="0" fillId="0" borderId="57" xfId="0" applyBorder="1"/>
    <xf numFmtId="0" fontId="0" fillId="0" borderId="76" xfId="0" applyBorder="1"/>
    <xf numFmtId="2" fontId="0" fillId="0" borderId="76" xfId="0" applyNumberFormat="1" applyBorder="1"/>
    <xf numFmtId="2" fontId="0" fillId="0" borderId="73" xfId="0" applyNumberFormat="1" applyBorder="1"/>
    <xf numFmtId="2" fontId="0" fillId="0" borderId="70" xfId="0" applyNumberFormat="1" applyBorder="1"/>
    <xf numFmtId="0" fontId="0" fillId="0" borderId="61" xfId="0" applyBorder="1"/>
    <xf numFmtId="0" fontId="0" fillId="0" borderId="57" xfId="0" applyBorder="1" applyAlignment="1">
      <alignment horizontal="center"/>
    </xf>
    <xf numFmtId="0" fontId="25" fillId="0" borderId="57" xfId="0" applyFont="1" applyBorder="1"/>
    <xf numFmtId="10" fontId="0" fillId="33" borderId="14" xfId="1" applyNumberFormat="1" applyFont="1" applyFill="1" applyBorder="1"/>
    <xf numFmtId="0" fontId="0" fillId="0" borderId="14" xfId="1" applyNumberFormat="1" applyFont="1" applyFill="1" applyBorder="1"/>
    <xf numFmtId="10" fontId="20" fillId="0" borderId="0" xfId="44" applyNumberFormat="1" applyFont="1" applyBorder="1"/>
    <xf numFmtId="0" fontId="0" fillId="0" borderId="68" xfId="0" applyBorder="1" applyAlignment="1">
      <alignment horizontal="center"/>
    </xf>
    <xf numFmtId="2" fontId="0" fillId="0" borderId="75" xfId="0" applyNumberFormat="1" applyBorder="1"/>
    <xf numFmtId="2" fontId="0" fillId="0" borderId="56" xfId="0" applyNumberFormat="1" applyBorder="1"/>
    <xf numFmtId="2" fontId="0" fillId="0" borderId="18" xfId="0" applyNumberFormat="1" applyBorder="1"/>
    <xf numFmtId="2" fontId="0" fillId="0" borderId="78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58" xfId="0" applyNumberFormat="1" applyBorder="1"/>
    <xf numFmtId="2" fontId="0" fillId="0" borderId="55" xfId="0" applyNumberFormat="1" applyBorder="1"/>
    <xf numFmtId="4" fontId="0" fillId="0" borderId="14" xfId="0" applyNumberFormat="1" applyBorder="1" applyAlignment="1">
      <alignment horizontal="left"/>
    </xf>
    <xf numFmtId="0" fontId="0" fillId="0" borderId="39" xfId="0" applyBorder="1" applyAlignment="1">
      <alignment horizontal="center" vertical="center"/>
    </xf>
    <xf numFmtId="0" fontId="20" fillId="0" borderId="18" xfId="0" applyFont="1" applyBorder="1" applyAlignment="1">
      <alignment horizontal="left"/>
    </xf>
    <xf numFmtId="0" fontId="29" fillId="0" borderId="26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62" xfId="0" applyBorder="1" applyAlignment="1">
      <alignment vertical="center"/>
    </xf>
    <xf numFmtId="0" fontId="0" fillId="0" borderId="22" xfId="0" applyBorder="1" applyAlignment="1">
      <alignment vertical="center"/>
    </xf>
    <xf numFmtId="0" fontId="33" fillId="0" borderId="20" xfId="0" applyFont="1" applyBorder="1" applyAlignment="1">
      <alignment vertical="center" wrapText="1"/>
    </xf>
    <xf numFmtId="0" fontId="0" fillId="0" borderId="26" xfId="0" applyBorder="1" applyAlignment="1">
      <alignment vertical="center"/>
    </xf>
    <xf numFmtId="0" fontId="33" fillId="0" borderId="57" xfId="0" applyFont="1" applyBorder="1" applyAlignment="1">
      <alignment vertical="center" wrapText="1"/>
    </xf>
    <xf numFmtId="0" fontId="0" fillId="0" borderId="57" xfId="0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4" fillId="0" borderId="40" xfId="0" applyFont="1" applyBorder="1" applyAlignment="1">
      <alignment horizontal="justify" vertical="center" wrapText="1"/>
    </xf>
    <xf numFmtId="0" fontId="29" fillId="0" borderId="40" xfId="0" applyFont="1" applyBorder="1" applyAlignment="1">
      <alignment horizontal="justify" vertical="center" wrapText="1"/>
    </xf>
    <xf numFmtId="0" fontId="16" fillId="0" borderId="0" xfId="0" applyFont="1"/>
    <xf numFmtId="0" fontId="31" fillId="61" borderId="20" xfId="0" applyFont="1" applyFill="1" applyBorder="1" applyAlignment="1">
      <alignment wrapText="1"/>
    </xf>
    <xf numFmtId="2" fontId="0" fillId="0" borderId="58" xfId="0" applyNumberFormat="1" applyBorder="1" applyAlignment="1">
      <alignment horizontal="right" vertical="center"/>
    </xf>
    <xf numFmtId="2" fontId="0" fillId="0" borderId="41" xfId="0" applyNumberFormat="1" applyBorder="1"/>
    <xf numFmtId="2" fontId="0" fillId="0" borderId="52" xfId="0" applyNumberFormat="1" applyBorder="1"/>
    <xf numFmtId="164" fontId="32" fillId="0" borderId="54" xfId="0" applyNumberFormat="1" applyFont="1" applyBorder="1"/>
    <xf numFmtId="164" fontId="32" fillId="0" borderId="48" xfId="0" applyNumberFormat="1" applyFont="1" applyBorder="1"/>
    <xf numFmtId="164" fontId="32" fillId="0" borderId="79" xfId="0" applyNumberFormat="1" applyFont="1" applyBorder="1"/>
    <xf numFmtId="164" fontId="32" fillId="0" borderId="40" xfId="0" applyNumberFormat="1" applyFont="1" applyBorder="1"/>
    <xf numFmtId="164" fontId="0" fillId="0" borderId="55" xfId="0" applyNumberFormat="1" applyBorder="1"/>
    <xf numFmtId="164" fontId="0" fillId="0" borderId="52" xfId="0" applyNumberFormat="1" applyBorder="1"/>
    <xf numFmtId="164" fontId="18" fillId="0" borderId="43" xfId="0" applyNumberFormat="1" applyFont="1" applyBorder="1"/>
    <xf numFmtId="164" fontId="0" fillId="0" borderId="49" xfId="0" applyNumberFormat="1" applyBorder="1"/>
    <xf numFmtId="164" fontId="18" fillId="0" borderId="54" xfId="0" applyNumberFormat="1" applyFont="1" applyBorder="1"/>
    <xf numFmtId="164" fontId="18" fillId="0" borderId="42" xfId="0" applyNumberFormat="1" applyFont="1" applyBorder="1"/>
    <xf numFmtId="164" fontId="0" fillId="0" borderId="58" xfId="0" applyNumberFormat="1" applyBorder="1"/>
    <xf numFmtId="167" fontId="32" fillId="0" borderId="26" xfId="0" applyNumberFormat="1" applyFont="1" applyBorder="1" applyAlignment="1">
      <alignment horizontal="center" vertical="center" wrapText="1"/>
    </xf>
    <xf numFmtId="0" fontId="29" fillId="44" borderId="40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0" fillId="0" borderId="33" xfId="0" applyBorder="1"/>
    <xf numFmtId="0" fontId="0" fillId="0" borderId="27" xfId="0" applyBorder="1"/>
    <xf numFmtId="165" fontId="0" fillId="0" borderId="56" xfId="0" applyNumberFormat="1" applyBorder="1"/>
    <xf numFmtId="165" fontId="0" fillId="0" borderId="56" xfId="1" applyNumberFormat="1" applyFont="1" applyFill="1" applyBorder="1"/>
    <xf numFmtId="2" fontId="16" fillId="0" borderId="0" xfId="0" applyNumberFormat="1" applyFont="1"/>
    <xf numFmtId="0" fontId="50" fillId="0" borderId="73" xfId="0" applyFont="1" applyBorder="1"/>
    <xf numFmtId="0" fontId="32" fillId="0" borderId="40" xfId="0" applyFont="1" applyBorder="1" applyAlignment="1">
      <alignment horizontal="left" vertical="center" wrapText="1"/>
    </xf>
    <xf numFmtId="0" fontId="49" fillId="0" borderId="26" xfId="0" applyFont="1" applyBorder="1" applyAlignment="1">
      <alignment horizontal="justify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justify" vertical="center" wrapText="1"/>
    </xf>
    <xf numFmtId="167" fontId="32" fillId="0" borderId="31" xfId="100" applyNumberFormat="1" applyFont="1" applyBorder="1" applyAlignment="1">
      <alignment horizontal="center" vertical="center"/>
    </xf>
    <xf numFmtId="167" fontId="32" fillId="0" borderId="46" xfId="100" applyNumberFormat="1" applyFont="1" applyBorder="1" applyAlignment="1">
      <alignment horizontal="center" vertical="center"/>
    </xf>
    <xf numFmtId="167" fontId="32" fillId="0" borderId="31" xfId="0" applyNumberFormat="1" applyFont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center"/>
    </xf>
    <xf numFmtId="0" fontId="29" fillId="0" borderId="31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165" fontId="0" fillId="0" borderId="0" xfId="0" quotePrefix="1" applyNumberFormat="1"/>
    <xf numFmtId="0" fontId="0" fillId="0" borderId="18" xfId="0" applyBorder="1"/>
    <xf numFmtId="0" fontId="20" fillId="0" borderId="70" xfId="0" applyFont="1" applyBorder="1"/>
    <xf numFmtId="2" fontId="0" fillId="0" borderId="27" xfId="0" applyNumberFormat="1" applyBorder="1" applyAlignment="1">
      <alignment horizontal="center"/>
    </xf>
    <xf numFmtId="4" fontId="0" fillId="0" borderId="27" xfId="51" applyNumberFormat="1" applyFont="1" applyBorder="1" applyAlignment="1">
      <alignment horizontal="center"/>
    </xf>
    <xf numFmtId="0" fontId="0" fillId="0" borderId="72" xfId="0" applyBorder="1"/>
    <xf numFmtId="0" fontId="21" fillId="0" borderId="77" xfId="0" applyFont="1" applyBorder="1" applyAlignment="1">
      <alignment horizontal="center" vertical="center"/>
    </xf>
    <xf numFmtId="16" fontId="21" fillId="0" borderId="72" xfId="0" applyNumberFormat="1" applyFont="1" applyBorder="1" applyAlignment="1">
      <alignment horizontal="center" vertical="center"/>
    </xf>
    <xf numFmtId="166" fontId="20" fillId="0" borderId="29" xfId="0" applyNumberFormat="1" applyFont="1" applyBorder="1" applyAlignment="1">
      <alignment horizontal="left" vertical="center"/>
    </xf>
    <xf numFmtId="165" fontId="0" fillId="0" borderId="22" xfId="0" applyNumberFormat="1" applyBorder="1"/>
    <xf numFmtId="165" fontId="0" fillId="0" borderId="21" xfId="0" applyNumberFormat="1" applyBorder="1"/>
    <xf numFmtId="0" fontId="20" fillId="0" borderId="29" xfId="0" applyFont="1" applyBorder="1" applyAlignment="1">
      <alignment horizontal="left" vertical="center"/>
    </xf>
    <xf numFmtId="0" fontId="0" fillId="0" borderId="0" xfId="0" applyAlignment="1">
      <alignment horizontal="left"/>
    </xf>
    <xf numFmtId="166" fontId="20" fillId="0" borderId="30" xfId="0" applyNumberFormat="1" applyFont="1" applyBorder="1" applyAlignment="1">
      <alignment horizontal="left" vertical="center"/>
    </xf>
    <xf numFmtId="165" fontId="0" fillId="0" borderId="25" xfId="0" applyNumberFormat="1" applyBorder="1"/>
    <xf numFmtId="165" fontId="0" fillId="0" borderId="20" xfId="0" applyNumberFormat="1" applyBorder="1"/>
    <xf numFmtId="165" fontId="0" fillId="0" borderId="26" xfId="0" applyNumberFormat="1" applyBorder="1"/>
    <xf numFmtId="0" fontId="0" fillId="0" borderId="56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165" fontId="0" fillId="0" borderId="15" xfId="0" applyNumberFormat="1" applyBorder="1"/>
    <xf numFmtId="165" fontId="0" fillId="0" borderId="57" xfId="0" applyNumberFormat="1" applyBorder="1"/>
    <xf numFmtId="165" fontId="0" fillId="0" borderId="62" xfId="0" applyNumberFormat="1" applyBorder="1"/>
    <xf numFmtId="0" fontId="22" fillId="0" borderId="0" xfId="0" applyFont="1" applyAlignment="1">
      <alignment vertical="center"/>
    </xf>
    <xf numFmtId="0" fontId="0" fillId="0" borderId="61" xfId="0" applyBorder="1" applyAlignment="1">
      <alignment horizontal="left"/>
    </xf>
    <xf numFmtId="0" fontId="0" fillId="33" borderId="14" xfId="0" applyFill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70" xfId="0" applyBorder="1" applyAlignment="1">
      <alignment horizontal="left"/>
    </xf>
    <xf numFmtId="0" fontId="16" fillId="0" borderId="31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left"/>
    </xf>
    <xf numFmtId="0" fontId="22" fillId="0" borderId="37" xfId="0" applyFont="1" applyBorder="1" applyAlignment="1">
      <alignment horizontal="left" vertical="center"/>
    </xf>
    <xf numFmtId="0" fontId="16" fillId="0" borderId="69" xfId="0" applyFont="1" applyBorder="1" applyAlignment="1">
      <alignment horizontal="left" vertical="center"/>
    </xf>
    <xf numFmtId="166" fontId="18" fillId="0" borderId="23" xfId="0" applyNumberFormat="1" applyFont="1" applyBorder="1" applyAlignment="1">
      <alignment horizontal="left" vertical="center"/>
    </xf>
    <xf numFmtId="166" fontId="18" fillId="0" borderId="69" xfId="0" applyNumberFormat="1" applyFont="1" applyBorder="1" applyAlignment="1">
      <alignment horizontal="left" vertical="center"/>
    </xf>
    <xf numFmtId="166" fontId="18" fillId="0" borderId="74" xfId="0" applyNumberFormat="1" applyFont="1" applyBorder="1" applyAlignment="1">
      <alignment horizontal="left" vertical="center"/>
    </xf>
    <xf numFmtId="166" fontId="18" fillId="0" borderId="80" xfId="0" applyNumberFormat="1" applyFont="1" applyBorder="1" applyAlignment="1">
      <alignment horizontal="left" vertical="center"/>
    </xf>
    <xf numFmtId="166" fontId="18" fillId="0" borderId="75" xfId="0" applyNumberFormat="1" applyFont="1" applyBorder="1" applyAlignment="1">
      <alignment horizontal="left" vertical="center"/>
    </xf>
    <xf numFmtId="166" fontId="18" fillId="0" borderId="24" xfId="0" applyNumberFormat="1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75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0" fillId="0" borderId="81" xfId="0" applyBorder="1"/>
    <xf numFmtId="0" fontId="20" fillId="0" borderId="81" xfId="0" applyFont="1" applyBorder="1"/>
    <xf numFmtId="10" fontId="20" fillId="0" borderId="29" xfId="44" applyNumberFormat="1" applyFont="1" applyFill="1" applyBorder="1" applyAlignment="1">
      <alignment horizontal="center"/>
    </xf>
    <xf numFmtId="10" fontId="20" fillId="0" borderId="22" xfId="0" applyNumberFormat="1" applyFont="1" applyBorder="1" applyAlignment="1">
      <alignment horizontal="center"/>
    </xf>
    <xf numFmtId="0" fontId="0" fillId="0" borderId="24" xfId="0" applyBorder="1"/>
    <xf numFmtId="4" fontId="0" fillId="0" borderId="58" xfId="0" applyNumberFormat="1" applyBorder="1"/>
    <xf numFmtId="10" fontId="20" fillId="0" borderId="58" xfId="44" applyNumberFormat="1" applyFont="1" applyFill="1" applyBorder="1" applyAlignment="1">
      <alignment horizontal="center"/>
    </xf>
    <xf numFmtId="10" fontId="20" fillId="0" borderId="41" xfId="0" applyNumberFormat="1" applyFont="1" applyBorder="1" applyAlignment="1">
      <alignment horizontal="center"/>
    </xf>
    <xf numFmtId="0" fontId="0" fillId="0" borderId="10" xfId="0" applyBorder="1"/>
    <xf numFmtId="0" fontId="20" fillId="0" borderId="45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2" fontId="0" fillId="0" borderId="81" xfId="0" applyNumberFormat="1" applyBorder="1"/>
    <xf numFmtId="0" fontId="0" fillId="0" borderId="58" xfId="0" applyBorder="1"/>
    <xf numFmtId="0" fontId="31" fillId="0" borderId="0" xfId="0" applyFont="1" applyAlignment="1">
      <alignment wrapText="1"/>
    </xf>
    <xf numFmtId="0" fontId="0" fillId="0" borderId="0" xfId="0" applyAlignment="1">
      <alignment textRotation="90"/>
    </xf>
    <xf numFmtId="2" fontId="26" fillId="0" borderId="0" xfId="0" applyNumberFormat="1" applyFont="1"/>
    <xf numFmtId="164" fontId="0" fillId="0" borderId="76" xfId="0" applyNumberFormat="1" applyBorder="1"/>
    <xf numFmtId="164" fontId="20" fillId="0" borderId="76" xfId="0" applyNumberFormat="1" applyFont="1" applyBorder="1"/>
    <xf numFmtId="0" fontId="0" fillId="0" borderId="49" xfId="0" applyBorder="1"/>
    <xf numFmtId="0" fontId="51" fillId="0" borderId="0" xfId="0" applyFont="1"/>
    <xf numFmtId="0" fontId="0" fillId="0" borderId="45" xfId="0" applyBorder="1"/>
    <xf numFmtId="0" fontId="0" fillId="0" borderId="35" xfId="0" applyBorder="1"/>
    <xf numFmtId="2" fontId="0" fillId="0" borderId="0" xfId="0" applyNumberFormat="1"/>
    <xf numFmtId="0" fontId="52" fillId="0" borderId="0" xfId="0" applyFont="1" applyAlignment="1">
      <alignment wrapText="1"/>
    </xf>
    <xf numFmtId="164" fontId="0" fillId="0" borderId="0" xfId="0" applyNumberFormat="1"/>
    <xf numFmtId="2" fontId="0" fillId="0" borderId="57" xfId="0" applyNumberFormat="1" applyBorder="1"/>
    <xf numFmtId="164" fontId="0" fillId="41" borderId="0" xfId="0" applyNumberFormat="1" applyFill="1"/>
    <xf numFmtId="0" fontId="16" fillId="33" borderId="0" xfId="0" applyFont="1" applyFill="1"/>
    <xf numFmtId="4" fontId="20" fillId="0" borderId="18" xfId="0" applyNumberFormat="1" applyFont="1" applyBorder="1" applyAlignment="1">
      <alignment horizontal="left"/>
    </xf>
    <xf numFmtId="4" fontId="20" fillId="0" borderId="18" xfId="9" applyNumberFormat="1" applyFont="1" applyFill="1" applyBorder="1" applyAlignment="1">
      <alignment horizontal="left"/>
    </xf>
    <xf numFmtId="0" fontId="20" fillId="0" borderId="18" xfId="9" applyFont="1" applyFill="1" applyBorder="1" applyAlignment="1">
      <alignment horizontal="left"/>
    </xf>
    <xf numFmtId="4" fontId="0" fillId="0" borderId="18" xfId="0" applyNumberFormat="1" applyBorder="1" applyAlignment="1">
      <alignment horizontal="left"/>
    </xf>
    <xf numFmtId="4" fontId="20" fillId="0" borderId="18" xfId="948" applyNumberFormat="1" applyFont="1" applyFill="1" applyBorder="1" applyAlignment="1">
      <alignment horizontal="left"/>
    </xf>
    <xf numFmtId="0" fontId="0" fillId="0" borderId="21" xfId="0" applyBorder="1"/>
    <xf numFmtId="164" fontId="0" fillId="0" borderId="50" xfId="0" applyNumberFormat="1" applyBorder="1" applyAlignment="1">
      <alignment horizontal="left"/>
    </xf>
    <xf numFmtId="2" fontId="0" fillId="0" borderId="36" xfId="0" applyNumberFormat="1" applyBorder="1"/>
    <xf numFmtId="164" fontId="0" fillId="0" borderId="76" xfId="0" applyNumberFormat="1" applyBorder="1" applyAlignment="1">
      <alignment horizontal="right"/>
    </xf>
    <xf numFmtId="164" fontId="0" fillId="0" borderId="47" xfId="0" applyNumberFormat="1" applyBorder="1" applyAlignment="1">
      <alignment horizontal="left"/>
    </xf>
    <xf numFmtId="0" fontId="0" fillId="0" borderId="55" xfId="0" applyBorder="1"/>
    <xf numFmtId="164" fontId="29" fillId="0" borderId="0" xfId="174" applyFont="1" applyAlignment="1">
      <alignment horizontal="center"/>
    </xf>
    <xf numFmtId="164" fontId="29" fillId="0" borderId="0" xfId="174" applyFont="1" applyFill="1" applyAlignment="1">
      <alignment horizontal="center"/>
    </xf>
    <xf numFmtId="0" fontId="0" fillId="0" borderId="81" xfId="0" applyBorder="1" applyAlignment="1">
      <alignment horizontal="left"/>
    </xf>
    <xf numFmtId="0" fontId="50" fillId="0" borderId="81" xfId="0" applyFont="1" applyBorder="1"/>
    <xf numFmtId="2" fontId="0" fillId="0" borderId="81" xfId="0" applyNumberFormat="1" applyBorder="1" applyAlignment="1">
      <alignment horizontal="center"/>
    </xf>
    <xf numFmtId="4" fontId="0" fillId="0" borderId="81" xfId="51" applyNumberFormat="1" applyFont="1" applyBorder="1" applyAlignment="1">
      <alignment horizontal="center"/>
    </xf>
    <xf numFmtId="0" fontId="21" fillId="0" borderId="83" xfId="0" applyFont="1" applyBorder="1" applyAlignment="1">
      <alignment horizontal="center" vertical="center"/>
    </xf>
    <xf numFmtId="166" fontId="18" fillId="0" borderId="18" xfId="0" applyNumberFormat="1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166" fontId="18" fillId="0" borderId="59" xfId="0" applyNumberFormat="1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10" fontId="20" fillId="0" borderId="60" xfId="0" applyNumberFormat="1" applyFont="1" applyBorder="1" applyAlignment="1">
      <alignment horizontal="center"/>
    </xf>
    <xf numFmtId="10" fontId="20" fillId="0" borderId="83" xfId="0" applyNumberFormat="1" applyFont="1" applyBorder="1" applyAlignment="1">
      <alignment horizontal="center"/>
    </xf>
    <xf numFmtId="10" fontId="20" fillId="0" borderId="60" xfId="948" applyNumberFormat="1" applyFont="1" applyFill="1" applyBorder="1" applyAlignment="1">
      <alignment horizontal="center"/>
    </xf>
    <xf numFmtId="4" fontId="0" fillId="0" borderId="60" xfId="0" applyNumberFormat="1" applyBorder="1"/>
    <xf numFmtId="10" fontId="20" fillId="0" borderId="60" xfId="44" applyNumberFormat="1" applyFont="1" applyFill="1" applyBorder="1" applyAlignment="1">
      <alignment horizontal="center"/>
    </xf>
    <xf numFmtId="2" fontId="0" fillId="0" borderId="83" xfId="0" applyNumberFormat="1" applyBorder="1"/>
    <xf numFmtId="2" fontId="0" fillId="0" borderId="83" xfId="1" applyNumberFormat="1" applyFont="1" applyFill="1" applyBorder="1"/>
    <xf numFmtId="2" fontId="20" fillId="0" borderId="60" xfId="0" applyNumberFormat="1" applyFont="1" applyBorder="1"/>
    <xf numFmtId="2" fontId="20" fillId="0" borderId="83" xfId="0" applyNumberFormat="1" applyFont="1" applyBorder="1"/>
    <xf numFmtId="2" fontId="0" fillId="0" borderId="60" xfId="0" quotePrefix="1" applyNumberFormat="1" applyBorder="1"/>
    <xf numFmtId="2" fontId="0" fillId="0" borderId="60" xfId="0" applyNumberFormat="1" applyBorder="1" applyAlignment="1">
      <alignment horizontal="right"/>
    </xf>
    <xf numFmtId="0" fontId="0" fillId="0" borderId="60" xfId="0" applyBorder="1" applyAlignment="1">
      <alignment horizontal="right"/>
    </xf>
    <xf numFmtId="164" fontId="0" fillId="0" borderId="59" xfId="0" applyNumberFormat="1" applyBorder="1" applyAlignment="1">
      <alignment horizontal="left"/>
    </xf>
    <xf numFmtId="0" fontId="0" fillId="0" borderId="59" xfId="0" applyBorder="1"/>
    <xf numFmtId="0" fontId="0" fillId="0" borderId="23" xfId="0" applyBorder="1"/>
    <xf numFmtId="0" fontId="20" fillId="0" borderId="18" xfId="0" applyFont="1" applyBorder="1"/>
    <xf numFmtId="2" fontId="0" fillId="0" borderId="84" xfId="0" applyNumberFormat="1" applyBorder="1" applyAlignment="1">
      <alignment horizontal="center"/>
    </xf>
    <xf numFmtId="0" fontId="18" fillId="0" borderId="80" xfId="0" applyFont="1" applyBorder="1" applyAlignment="1">
      <alignment horizontal="left" vertical="center"/>
    </xf>
    <xf numFmtId="2" fontId="29" fillId="0" borderId="0" xfId="0" applyNumberFormat="1" applyFont="1"/>
    <xf numFmtId="10" fontId="0" fillId="0" borderId="60" xfId="948" applyNumberFormat="1" applyFont="1" applyFill="1" applyBorder="1" applyAlignment="1">
      <alignment horizontal="center"/>
    </xf>
    <xf numFmtId="10" fontId="0" fillId="0" borderId="83" xfId="0" applyNumberFormat="1" applyBorder="1" applyAlignment="1">
      <alignment horizontal="center"/>
    </xf>
    <xf numFmtId="2" fontId="0" fillId="0" borderId="83" xfId="8" applyNumberFormat="1" applyFont="1" applyFill="1" applyBorder="1"/>
    <xf numFmtId="2" fontId="0" fillId="0" borderId="58" xfId="1" applyNumberFormat="1" applyFont="1" applyFill="1" applyBorder="1"/>
    <xf numFmtId="2" fontId="0" fillId="0" borderId="41" xfId="1" applyNumberFormat="1" applyFont="1" applyFill="1" applyBorder="1"/>
    <xf numFmtId="0" fontId="0" fillId="0" borderId="51" xfId="0" applyBorder="1" applyAlignment="1">
      <alignment horizontal="left"/>
    </xf>
    <xf numFmtId="0" fontId="0" fillId="0" borderId="24" xfId="0" applyBorder="1" applyAlignment="1">
      <alignment horizontal="left"/>
    </xf>
    <xf numFmtId="2" fontId="0" fillId="0" borderId="81" xfId="1" applyNumberFormat="1" applyFont="1" applyFill="1" applyBorder="1"/>
    <xf numFmtId="2" fontId="0" fillId="0" borderId="81" xfId="8" applyNumberFormat="1" applyFont="1" applyFill="1" applyBorder="1"/>
    <xf numFmtId="0" fontId="0" fillId="0" borderId="53" xfId="0" applyBorder="1"/>
    <xf numFmtId="0" fontId="0" fillId="0" borderId="17" xfId="0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82" xfId="0" applyBorder="1" applyAlignment="1">
      <alignment horizontal="right" wrapText="1"/>
    </xf>
    <xf numFmtId="2" fontId="0" fillId="0" borderId="27" xfId="1" applyNumberFormat="1" applyFont="1" applyFill="1" applyBorder="1"/>
    <xf numFmtId="0" fontId="0" fillId="0" borderId="17" xfId="0" applyBorder="1"/>
    <xf numFmtId="164" fontId="0" fillId="0" borderId="81" xfId="0" applyNumberFormat="1" applyBorder="1"/>
    <xf numFmtId="2" fontId="0" fillId="0" borderId="81" xfId="0" applyNumberFormat="1" applyBorder="1" applyAlignment="1">
      <alignment horizontal="right" vertical="center"/>
    </xf>
    <xf numFmtId="164" fontId="20" fillId="0" borderId="81" xfId="0" applyNumberFormat="1" applyFont="1" applyBorder="1"/>
    <xf numFmtId="2" fontId="20" fillId="0" borderId="81" xfId="0" applyNumberFormat="1" applyFont="1" applyBorder="1"/>
    <xf numFmtId="164" fontId="0" fillId="0" borderId="51" xfId="0" applyNumberFormat="1" applyBorder="1"/>
    <xf numFmtId="2" fontId="0" fillId="0" borderId="49" xfId="0" applyNumberFormat="1" applyBorder="1" applyAlignment="1">
      <alignment horizontal="right" vertical="center"/>
    </xf>
    <xf numFmtId="2" fontId="0" fillId="0" borderId="68" xfId="0" applyNumberFormat="1" applyBorder="1" applyAlignment="1">
      <alignment horizontal="right" vertical="center"/>
    </xf>
    <xf numFmtId="164" fontId="0" fillId="0" borderId="18" xfId="0" applyNumberFormat="1" applyBorder="1"/>
    <xf numFmtId="2" fontId="0" fillId="0" borderId="83" xfId="0" applyNumberFormat="1" applyBorder="1" applyAlignment="1">
      <alignment horizontal="right" vertical="center"/>
    </xf>
    <xf numFmtId="164" fontId="20" fillId="0" borderId="18" xfId="0" applyNumberFormat="1" applyFont="1" applyBorder="1"/>
    <xf numFmtId="2" fontId="20" fillId="0" borderId="83" xfId="0" applyNumberFormat="1" applyFont="1" applyBorder="1" applyAlignment="1">
      <alignment horizontal="right" vertical="center"/>
    </xf>
    <xf numFmtId="164" fontId="0" fillId="0" borderId="24" xfId="0" applyNumberFormat="1" applyBorder="1"/>
    <xf numFmtId="2" fontId="0" fillId="0" borderId="41" xfId="0" applyNumberFormat="1" applyBorder="1" applyAlignment="1">
      <alignment horizontal="right" vertical="center"/>
    </xf>
    <xf numFmtId="164" fontId="29" fillId="0" borderId="54" xfId="0" applyNumberFormat="1" applyFont="1" applyBorder="1"/>
    <xf numFmtId="2" fontId="32" fillId="0" borderId="81" xfId="0" applyNumberFormat="1" applyFont="1" applyBorder="1"/>
    <xf numFmtId="0" fontId="0" fillId="0" borderId="51" xfId="0" applyBorder="1"/>
    <xf numFmtId="0" fontId="0" fillId="0" borderId="68" xfId="0" applyBorder="1"/>
    <xf numFmtId="164" fontId="32" fillId="0" borderId="18" xfId="0" applyNumberFormat="1" applyFont="1" applyBorder="1"/>
    <xf numFmtId="2" fontId="0" fillId="0" borderId="83" xfId="0" quotePrefix="1" applyNumberFormat="1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164" fontId="53" fillId="0" borderId="54" xfId="0" applyNumberFormat="1" applyFont="1" applyBorder="1"/>
    <xf numFmtId="0" fontId="0" fillId="0" borderId="11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12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22" xfId="0" applyBorder="1"/>
    <xf numFmtId="0" fontId="23" fillId="0" borderId="22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0" fillId="0" borderId="62" xfId="0" applyBorder="1"/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1" fillId="61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52" fillId="0" borderId="0" xfId="0" applyFont="1" applyAlignment="1">
      <alignment vertical="center"/>
    </xf>
    <xf numFmtId="0" fontId="54" fillId="35" borderId="26" xfId="0" applyFont="1" applyFill="1" applyBorder="1" applyAlignment="1">
      <alignment horizontal="justify" vertical="center" wrapText="1"/>
    </xf>
    <xf numFmtId="0" fontId="33" fillId="0" borderId="0" xfId="0" applyFont="1" applyAlignment="1">
      <alignment horizontal="justify" vertical="center" wrapText="1"/>
    </xf>
    <xf numFmtId="10" fontId="0" fillId="0" borderId="0" xfId="0" applyNumberFormat="1"/>
    <xf numFmtId="0" fontId="32" fillId="40" borderId="26" xfId="0" applyFont="1" applyFill="1" applyBorder="1" applyAlignment="1">
      <alignment horizontal="justify" vertical="center" wrapText="1"/>
    </xf>
    <xf numFmtId="0" fontId="27" fillId="0" borderId="26" xfId="0" applyFont="1" applyBorder="1" applyAlignment="1">
      <alignment horizontal="left" vertical="center" wrapText="1"/>
    </xf>
    <xf numFmtId="0" fontId="32" fillId="37" borderId="26" xfId="0" applyFont="1" applyFill="1" applyBorder="1" applyAlignment="1">
      <alignment horizontal="justify" vertical="center" wrapText="1"/>
    </xf>
    <xf numFmtId="0" fontId="27" fillId="0" borderId="26" xfId="0" applyFont="1" applyBorder="1" applyAlignment="1">
      <alignment horizontal="justify" vertical="center" wrapText="1"/>
    </xf>
    <xf numFmtId="0" fontId="32" fillId="33" borderId="26" xfId="0" applyFont="1" applyFill="1" applyBorder="1" applyAlignment="1">
      <alignment horizontal="justify" vertical="center" wrapText="1"/>
    </xf>
    <xf numFmtId="0" fontId="32" fillId="42" borderId="26" xfId="0" applyFont="1" applyFill="1" applyBorder="1" applyAlignment="1">
      <alignment horizontal="justify" vertical="center" wrapText="1"/>
    </xf>
    <xf numFmtId="0" fontId="56" fillId="0" borderId="26" xfId="0" applyFont="1" applyBorder="1" applyAlignment="1">
      <alignment horizontal="justify" vertical="center" wrapText="1"/>
    </xf>
    <xf numFmtId="0" fontId="32" fillId="35" borderId="26" xfId="0" applyFont="1" applyFill="1" applyBorder="1" applyAlignment="1">
      <alignment horizontal="justify" vertical="center" wrapText="1"/>
    </xf>
    <xf numFmtId="0" fontId="57" fillId="0" borderId="26" xfId="0" applyFont="1" applyBorder="1" applyAlignment="1">
      <alignment horizontal="justify" vertical="center" wrapText="1"/>
    </xf>
    <xf numFmtId="0" fontId="32" fillId="38" borderId="26" xfId="0" applyFont="1" applyFill="1" applyBorder="1" applyAlignment="1">
      <alignment horizontal="justify" vertical="center" wrapText="1"/>
    </xf>
    <xf numFmtId="0" fontId="49" fillId="0" borderId="26" xfId="0" applyFont="1" applyBorder="1" applyAlignment="1">
      <alignment horizontal="left" vertical="center" wrapText="1"/>
    </xf>
    <xf numFmtId="0" fontId="32" fillId="0" borderId="26" xfId="0" applyFont="1" applyBorder="1" applyAlignment="1">
      <alignment vertical="center" wrapText="1"/>
    </xf>
    <xf numFmtId="0" fontId="32" fillId="45" borderId="26" xfId="0" applyFont="1" applyFill="1" applyBorder="1" applyAlignment="1">
      <alignment horizontal="justify" vertical="center" wrapText="1"/>
    </xf>
    <xf numFmtId="0" fontId="34" fillId="43" borderId="61" xfId="0" applyFont="1" applyFill="1" applyBorder="1" applyAlignment="1">
      <alignment horizontal="left" vertical="center" wrapText="1"/>
    </xf>
    <xf numFmtId="0" fontId="34" fillId="43" borderId="19" xfId="0" applyFont="1" applyFill="1" applyBorder="1" applyAlignment="1">
      <alignment horizontal="left" vertical="center" wrapText="1"/>
    </xf>
    <xf numFmtId="0" fontId="34" fillId="43" borderId="61" xfId="0" applyFont="1" applyFill="1" applyBorder="1" applyAlignment="1">
      <alignment horizontal="center" vertical="center" wrapText="1"/>
    </xf>
    <xf numFmtId="0" fontId="34" fillId="43" borderId="63" xfId="0" applyFont="1" applyFill="1" applyBorder="1" applyAlignment="1">
      <alignment horizontal="center" vertical="center" wrapText="1"/>
    </xf>
    <xf numFmtId="0" fontId="34" fillId="43" borderId="19" xfId="0" applyFont="1" applyFill="1" applyBorder="1" applyAlignment="1">
      <alignment horizontal="center" vertical="center" wrapText="1"/>
    </xf>
    <xf numFmtId="0" fontId="34" fillId="43" borderId="65" xfId="0" applyFont="1" applyFill="1" applyBorder="1" applyAlignment="1">
      <alignment horizontal="center" vertical="center" wrapText="1"/>
    </xf>
    <xf numFmtId="0" fontId="35" fillId="43" borderId="64" xfId="0" applyFont="1" applyFill="1" applyBorder="1" applyAlignment="1">
      <alignment horizontal="center" vertical="center" wrapText="1"/>
    </xf>
    <xf numFmtId="0" fontId="35" fillId="43" borderId="66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33" borderId="0" xfId="0" applyFont="1" applyFill="1" applyAlignment="1">
      <alignment horizontal="left"/>
    </xf>
    <xf numFmtId="0" fontId="16" fillId="33" borderId="0" xfId="0" applyFont="1" applyFill="1" applyAlignment="1">
      <alignment horizontal="center"/>
    </xf>
    <xf numFmtId="0" fontId="31" fillId="33" borderId="0" xfId="0" applyFont="1" applyFill="1" applyAlignment="1">
      <alignment horizontal="center" vertical="top"/>
    </xf>
    <xf numFmtId="0" fontId="31" fillId="33" borderId="2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1" fillId="33" borderId="20" xfId="0" applyFont="1" applyFill="1" applyBorder="1" applyAlignment="1">
      <alignment horizontal="center" vertical="top"/>
    </xf>
    <xf numFmtId="0" fontId="29" fillId="0" borderId="10" xfId="0" applyFont="1" applyBorder="1" applyAlignment="1">
      <alignment horizontal="left" vertical="center"/>
    </xf>
    <xf numFmtId="0" fontId="29" fillId="0" borderId="35" xfId="0" applyFont="1" applyBorder="1" applyAlignment="1">
      <alignment horizontal="left" vertical="center"/>
    </xf>
    <xf numFmtId="0" fontId="0" fillId="33" borderId="61" xfId="0" applyFill="1" applyBorder="1" applyAlignment="1">
      <alignment horizontal="center"/>
    </xf>
    <xf numFmtId="0" fontId="0" fillId="33" borderId="57" xfId="0" applyFill="1" applyBorder="1" applyAlignment="1">
      <alignment horizontal="center"/>
    </xf>
    <xf numFmtId="0" fontId="0" fillId="33" borderId="61" xfId="0" applyFill="1" applyBorder="1" applyAlignment="1">
      <alignment horizontal="left"/>
    </xf>
    <xf numFmtId="0" fontId="0" fillId="33" borderId="57" xfId="0" applyFill="1" applyBorder="1" applyAlignment="1">
      <alignment horizontal="left"/>
    </xf>
    <xf numFmtId="0" fontId="34" fillId="43" borderId="46" xfId="0" applyFont="1" applyFill="1" applyBorder="1" applyAlignment="1">
      <alignment vertical="center" wrapText="1"/>
    </xf>
    <xf numFmtId="0" fontId="34" fillId="43" borderId="40" xfId="0" applyFont="1" applyFill="1" applyBorder="1" applyAlignment="1">
      <alignment vertical="center" wrapText="1"/>
    </xf>
    <xf numFmtId="0" fontId="34" fillId="43" borderId="46" xfId="0" applyFont="1" applyFill="1" applyBorder="1" applyAlignment="1">
      <alignment horizontal="left" vertical="center" wrapText="1"/>
    </xf>
    <xf numFmtId="0" fontId="34" fillId="43" borderId="40" xfId="0" applyFont="1" applyFill="1" applyBorder="1" applyAlignment="1">
      <alignment horizontal="left" vertical="center" wrapText="1"/>
    </xf>
    <xf numFmtId="0" fontId="34" fillId="43" borderId="64" xfId="0" applyFont="1" applyFill="1" applyBorder="1" applyAlignment="1">
      <alignment horizontal="center" vertical="center" wrapText="1"/>
    </xf>
    <xf numFmtId="0" fontId="34" fillId="43" borderId="66" xfId="0" applyFont="1" applyFill="1" applyBorder="1" applyAlignment="1">
      <alignment horizontal="center" vertical="center" wrapText="1"/>
    </xf>
    <xf numFmtId="0" fontId="34" fillId="43" borderId="62" xfId="0" applyFont="1" applyFill="1" applyBorder="1" applyAlignment="1">
      <alignment horizontal="left" vertical="center" wrapText="1"/>
    </xf>
    <xf numFmtId="0" fontId="34" fillId="43" borderId="26" xfId="0" applyFont="1" applyFill="1" applyBorder="1" applyAlignment="1">
      <alignment horizontal="left" vertical="center" wrapText="1"/>
    </xf>
    <xf numFmtId="0" fontId="0" fillId="33" borderId="0" xfId="0" applyFill="1" applyAlignment="1">
      <alignment horizontal="center"/>
    </xf>
    <xf numFmtId="0" fontId="34" fillId="62" borderId="46" xfId="0" applyFont="1" applyFill="1" applyBorder="1" applyAlignment="1">
      <alignment horizontal="left" vertical="center" wrapText="1"/>
    </xf>
    <xf numFmtId="0" fontId="34" fillId="62" borderId="40" xfId="0" applyFont="1" applyFill="1" applyBorder="1" applyAlignment="1">
      <alignment horizontal="left" vertical="center" wrapText="1"/>
    </xf>
    <xf numFmtId="0" fontId="34" fillId="62" borderId="46" xfId="0" applyFont="1" applyFill="1" applyBorder="1" applyAlignment="1">
      <alignment vertical="center" wrapText="1"/>
    </xf>
    <xf numFmtId="0" fontId="34" fillId="62" borderId="40" xfId="0" applyFont="1" applyFill="1" applyBorder="1" applyAlignment="1">
      <alignment vertical="center" wrapText="1"/>
    </xf>
    <xf numFmtId="0" fontId="34" fillId="62" borderId="61" xfId="0" applyFont="1" applyFill="1" applyBorder="1" applyAlignment="1">
      <alignment horizontal="center" vertical="center" wrapText="1"/>
    </xf>
    <xf numFmtId="0" fontId="34" fillId="62" borderId="63" xfId="0" applyFont="1" applyFill="1" applyBorder="1" applyAlignment="1">
      <alignment horizontal="center" vertical="center" wrapText="1"/>
    </xf>
    <xf numFmtId="0" fontId="34" fillId="62" borderId="19" xfId="0" applyFont="1" applyFill="1" applyBorder="1" applyAlignment="1">
      <alignment horizontal="center" vertical="center" wrapText="1"/>
    </xf>
    <xf numFmtId="0" fontId="34" fillId="62" borderId="65" xfId="0" applyFont="1" applyFill="1" applyBorder="1" applyAlignment="1">
      <alignment horizontal="center" vertical="center" wrapText="1"/>
    </xf>
    <xf numFmtId="0" fontId="34" fillId="62" borderId="64" xfId="0" applyFont="1" applyFill="1" applyBorder="1" applyAlignment="1">
      <alignment horizontal="center" vertical="center" wrapText="1"/>
    </xf>
    <xf numFmtId="0" fontId="34" fillId="62" borderId="66" xfId="0" applyFont="1" applyFill="1" applyBorder="1" applyAlignment="1">
      <alignment horizontal="center" vertical="center" wrapText="1"/>
    </xf>
  </cellXfs>
  <cellStyles count="949">
    <cellStyle name="20 % - Akzent1" xfId="20" builtinId="30" customBuiltin="1"/>
    <cellStyle name="20 % - Akzent1 2" xfId="59" xr:uid="{00000000-0005-0000-0000-000001000000}"/>
    <cellStyle name="20 % - Akzent2" xfId="24" builtinId="34" customBuiltin="1"/>
    <cellStyle name="20 % - Akzent2 2" xfId="60" xr:uid="{00000000-0005-0000-0000-000003000000}"/>
    <cellStyle name="20 % - Akzent3" xfId="28" builtinId="38" customBuiltin="1"/>
    <cellStyle name="20 % - Akzent3 2" xfId="61" xr:uid="{00000000-0005-0000-0000-000005000000}"/>
    <cellStyle name="20 % - Akzent4" xfId="32" builtinId="42" customBuiltin="1"/>
    <cellStyle name="20 % - Akzent4 2" xfId="58" xr:uid="{00000000-0005-0000-0000-000007000000}"/>
    <cellStyle name="20 % - Akzent5" xfId="36" builtinId="46" customBuiltin="1"/>
    <cellStyle name="20 % - Akzent5 2" xfId="62" xr:uid="{00000000-0005-0000-0000-000009000000}"/>
    <cellStyle name="20 % - Akzent6" xfId="40" builtinId="50" customBuiltin="1"/>
    <cellStyle name="20 % - Akzent6 2" xfId="63" xr:uid="{00000000-0005-0000-0000-00000B000000}"/>
    <cellStyle name="20% - Akzent1" xfId="103" xr:uid="{00000000-0005-0000-0000-00000C000000}"/>
    <cellStyle name="20% - Akzent1 2" xfId="104" xr:uid="{00000000-0005-0000-0000-00000D000000}"/>
    <cellStyle name="20% - Akzent1 3" xfId="105" xr:uid="{00000000-0005-0000-0000-00000E000000}"/>
    <cellStyle name="20% - Akzent2" xfId="106" xr:uid="{00000000-0005-0000-0000-00000F000000}"/>
    <cellStyle name="20% - Akzent2 2" xfId="107" xr:uid="{00000000-0005-0000-0000-000010000000}"/>
    <cellStyle name="20% - Akzent2 3" xfId="108" xr:uid="{00000000-0005-0000-0000-000011000000}"/>
    <cellStyle name="20% - Akzent3" xfId="109" xr:uid="{00000000-0005-0000-0000-000012000000}"/>
    <cellStyle name="20% - Akzent3 2" xfId="110" xr:uid="{00000000-0005-0000-0000-000013000000}"/>
    <cellStyle name="20% - Akzent3 3" xfId="111" xr:uid="{00000000-0005-0000-0000-000014000000}"/>
    <cellStyle name="20% - Akzent4" xfId="112" xr:uid="{00000000-0005-0000-0000-000015000000}"/>
    <cellStyle name="20% - Akzent4 2" xfId="113" xr:uid="{00000000-0005-0000-0000-000016000000}"/>
    <cellStyle name="20% - Akzent4 3" xfId="114" xr:uid="{00000000-0005-0000-0000-000017000000}"/>
    <cellStyle name="20% - Akzent5" xfId="115" xr:uid="{00000000-0005-0000-0000-000018000000}"/>
    <cellStyle name="20% - Akzent5 2" xfId="116" xr:uid="{00000000-0005-0000-0000-000019000000}"/>
    <cellStyle name="20% - Akzent5 3" xfId="117" xr:uid="{00000000-0005-0000-0000-00001A000000}"/>
    <cellStyle name="20% - Akzent6" xfId="118" xr:uid="{00000000-0005-0000-0000-00001B000000}"/>
    <cellStyle name="20% - Akzent6 2" xfId="119" xr:uid="{00000000-0005-0000-0000-00001C000000}"/>
    <cellStyle name="20% - Akzent6 3" xfId="120" xr:uid="{00000000-0005-0000-0000-00001D000000}"/>
    <cellStyle name="4" xfId="121" xr:uid="{00000000-0005-0000-0000-00001E000000}"/>
    <cellStyle name="40 % - Akzent1" xfId="21" builtinId="31" customBuiltin="1"/>
    <cellStyle name="40 % - Akzent1 2" xfId="64" xr:uid="{00000000-0005-0000-0000-000020000000}"/>
    <cellStyle name="40 % - Akzent2" xfId="25" builtinId="35" customBuiltin="1"/>
    <cellStyle name="40 % - Akzent2 2" xfId="65" xr:uid="{00000000-0005-0000-0000-000022000000}"/>
    <cellStyle name="40 % - Akzent3" xfId="29" builtinId="39" customBuiltin="1"/>
    <cellStyle name="40 % - Akzent3 2" xfId="66" xr:uid="{00000000-0005-0000-0000-000024000000}"/>
    <cellStyle name="40 % - Akzent4" xfId="33" builtinId="43" customBuiltin="1"/>
    <cellStyle name="40 % - Akzent4 2" xfId="67" xr:uid="{00000000-0005-0000-0000-000026000000}"/>
    <cellStyle name="40 % - Akzent5" xfId="37" builtinId="47" customBuiltin="1"/>
    <cellStyle name="40 % - Akzent5 2" xfId="68" xr:uid="{00000000-0005-0000-0000-000028000000}"/>
    <cellStyle name="40 % - Akzent6" xfId="41" builtinId="51" customBuiltin="1"/>
    <cellStyle name="40 % - Akzent6 2" xfId="69" xr:uid="{00000000-0005-0000-0000-00002A000000}"/>
    <cellStyle name="40% - Akzent1" xfId="122" xr:uid="{00000000-0005-0000-0000-00002B000000}"/>
    <cellStyle name="40% - Akzent1 2" xfId="123" xr:uid="{00000000-0005-0000-0000-00002C000000}"/>
    <cellStyle name="40% - Akzent1 3" xfId="124" xr:uid="{00000000-0005-0000-0000-00002D000000}"/>
    <cellStyle name="40% - Akzent2" xfId="125" xr:uid="{00000000-0005-0000-0000-00002E000000}"/>
    <cellStyle name="40% - Akzent2 2" xfId="126" xr:uid="{00000000-0005-0000-0000-00002F000000}"/>
    <cellStyle name="40% - Akzent2 3" xfId="127" xr:uid="{00000000-0005-0000-0000-000030000000}"/>
    <cellStyle name="40% - Akzent3" xfId="128" xr:uid="{00000000-0005-0000-0000-000031000000}"/>
    <cellStyle name="40% - Akzent3 2" xfId="129" xr:uid="{00000000-0005-0000-0000-000032000000}"/>
    <cellStyle name="40% - Akzent3 3" xfId="130" xr:uid="{00000000-0005-0000-0000-000033000000}"/>
    <cellStyle name="40% - Akzent4" xfId="131" xr:uid="{00000000-0005-0000-0000-000034000000}"/>
    <cellStyle name="40% - Akzent4 2" xfId="132" xr:uid="{00000000-0005-0000-0000-000035000000}"/>
    <cellStyle name="40% - Akzent4 3" xfId="133" xr:uid="{00000000-0005-0000-0000-000036000000}"/>
    <cellStyle name="40% - Akzent5" xfId="134" xr:uid="{00000000-0005-0000-0000-000037000000}"/>
    <cellStyle name="40% - Akzent5 2" xfId="135" xr:uid="{00000000-0005-0000-0000-000038000000}"/>
    <cellStyle name="40% - Akzent5 3" xfId="136" xr:uid="{00000000-0005-0000-0000-000039000000}"/>
    <cellStyle name="40% - Akzent6" xfId="137" xr:uid="{00000000-0005-0000-0000-00003A000000}"/>
    <cellStyle name="40% - Akzent6 2" xfId="138" xr:uid="{00000000-0005-0000-0000-00003B000000}"/>
    <cellStyle name="40% - Akzent6 3" xfId="139" xr:uid="{00000000-0005-0000-0000-00003C000000}"/>
    <cellStyle name="5" xfId="140" xr:uid="{00000000-0005-0000-0000-00003D000000}"/>
    <cellStyle name="6" xfId="141" xr:uid="{00000000-0005-0000-0000-00003E000000}"/>
    <cellStyle name="60 % - Akzent1" xfId="22" builtinId="32" customBuiltin="1"/>
    <cellStyle name="60 % - Akzent1 2" xfId="70" xr:uid="{00000000-0005-0000-0000-000040000000}"/>
    <cellStyle name="60 % - Akzent2" xfId="26" builtinId="36" customBuiltin="1"/>
    <cellStyle name="60 % - Akzent2 2" xfId="71" xr:uid="{00000000-0005-0000-0000-000042000000}"/>
    <cellStyle name="60 % - Akzent3" xfId="30" builtinId="40" customBuiltin="1"/>
    <cellStyle name="60 % - Akzent3 2" xfId="72" xr:uid="{00000000-0005-0000-0000-000044000000}"/>
    <cellStyle name="60 % - Akzent4" xfId="34" builtinId="44" customBuiltin="1"/>
    <cellStyle name="60 % - Akzent4 2" xfId="73" xr:uid="{00000000-0005-0000-0000-000046000000}"/>
    <cellStyle name="60 % - Akzent5" xfId="38" builtinId="48" customBuiltin="1"/>
    <cellStyle name="60 % - Akzent5 2" xfId="74" xr:uid="{00000000-0005-0000-0000-000048000000}"/>
    <cellStyle name="60 % - Akzent6" xfId="42" builtinId="52" customBuiltin="1"/>
    <cellStyle name="60 % - Akzent6 2" xfId="75" xr:uid="{00000000-0005-0000-0000-00004A000000}"/>
    <cellStyle name="60% - Akzent1" xfId="142" xr:uid="{00000000-0005-0000-0000-00004B000000}"/>
    <cellStyle name="60% - Akzent2" xfId="143" xr:uid="{00000000-0005-0000-0000-00004C000000}"/>
    <cellStyle name="60% - Akzent3" xfId="144" xr:uid="{00000000-0005-0000-0000-00004D000000}"/>
    <cellStyle name="60% - Akzent4" xfId="145" xr:uid="{00000000-0005-0000-0000-00004E000000}"/>
    <cellStyle name="60% - Akzent5" xfId="146" xr:uid="{00000000-0005-0000-0000-00004F000000}"/>
    <cellStyle name="60% - Akzent6" xfId="147" xr:uid="{00000000-0005-0000-0000-000050000000}"/>
    <cellStyle name="9" xfId="148" xr:uid="{00000000-0005-0000-0000-000051000000}"/>
    <cellStyle name="Akzent1" xfId="19" builtinId="29" customBuiltin="1"/>
    <cellStyle name="Akzent1 2" xfId="149" xr:uid="{00000000-0005-0000-0000-000053000000}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1" builtinId="21" customBuiltin="1"/>
    <cellStyle name="Berechnung" xfId="12" builtinId="22" customBuiltin="1"/>
    <cellStyle name="Datum" xfId="150" xr:uid="{00000000-0005-0000-0000-00005B000000}"/>
    <cellStyle name="Dezimal 2" xfId="151" xr:uid="{00000000-0005-0000-0000-00005C000000}"/>
    <cellStyle name="Dezimal 2 2" xfId="152" xr:uid="{00000000-0005-0000-0000-00005D000000}"/>
    <cellStyle name="Dezimal 2 3" xfId="153" xr:uid="{00000000-0005-0000-0000-00005E000000}"/>
    <cellStyle name="Eingabe" xfId="10" builtinId="20" customBuiltin="1"/>
    <cellStyle name="Ergebnis" xfId="18" builtinId="25" customBuiltin="1"/>
    <cellStyle name="Erklärender Text" xfId="17" builtinId="53" customBuiltin="1"/>
    <cellStyle name="Euro" xfId="83" xr:uid="{00000000-0005-0000-0000-000062000000}"/>
    <cellStyle name="Euro 2" xfId="85" xr:uid="{00000000-0005-0000-0000-000063000000}"/>
    <cellStyle name="Euro 2 2" xfId="154" xr:uid="{00000000-0005-0000-0000-000064000000}"/>
    <cellStyle name="Euro 2 2 2" xfId="155" xr:uid="{00000000-0005-0000-0000-000065000000}"/>
    <cellStyle name="Euro 2 2 3" xfId="156" xr:uid="{00000000-0005-0000-0000-000066000000}"/>
    <cellStyle name="Euro 2 3" xfId="157" xr:uid="{00000000-0005-0000-0000-000067000000}"/>
    <cellStyle name="Euro 2 3 2" xfId="158" xr:uid="{00000000-0005-0000-0000-000068000000}"/>
    <cellStyle name="Euro 2 4" xfId="159" xr:uid="{00000000-0005-0000-0000-000069000000}"/>
    <cellStyle name="Euro 3" xfId="160" xr:uid="{00000000-0005-0000-0000-00006A000000}"/>
    <cellStyle name="Euro 3 2" xfId="161" xr:uid="{00000000-0005-0000-0000-00006B000000}"/>
    <cellStyle name="Euro 4" xfId="162" xr:uid="{00000000-0005-0000-0000-00006C000000}"/>
    <cellStyle name="Euro 4 2" xfId="163" xr:uid="{00000000-0005-0000-0000-00006D000000}"/>
    <cellStyle name="Euro 4 3" xfId="164" xr:uid="{00000000-0005-0000-0000-00006E000000}"/>
    <cellStyle name="Euro 5" xfId="165" xr:uid="{00000000-0005-0000-0000-00006F000000}"/>
    <cellStyle name="Euro 5 2" xfId="166" xr:uid="{00000000-0005-0000-0000-000070000000}"/>
    <cellStyle name="Euro 6" xfId="167" xr:uid="{00000000-0005-0000-0000-000071000000}"/>
    <cellStyle name="Euro 6 2" xfId="168" xr:uid="{00000000-0005-0000-0000-000072000000}"/>
    <cellStyle name="Euro 6 3" xfId="169" xr:uid="{00000000-0005-0000-0000-000073000000}"/>
    <cellStyle name="Gut" xfId="7" builtinId="26" customBuiltin="1"/>
    <cellStyle name="Gut 2" xfId="170" xr:uid="{00000000-0005-0000-0000-000075000000}"/>
    <cellStyle name="Hyperlink 2" xfId="171" xr:uid="{00000000-0005-0000-0000-000076000000}"/>
    <cellStyle name="Hyperlink 3" xfId="172" xr:uid="{00000000-0005-0000-0000-000077000000}"/>
    <cellStyle name="Komma 2" xfId="43" xr:uid="{00000000-0005-0000-0000-000079000000}"/>
    <cellStyle name="Komma 2 2" xfId="87" xr:uid="{00000000-0005-0000-0000-00007A000000}"/>
    <cellStyle name="Komma 2 2 2" xfId="173" xr:uid="{00000000-0005-0000-0000-00007B000000}"/>
    <cellStyle name="Komma 2 3" xfId="174" xr:uid="{00000000-0005-0000-0000-00007C000000}"/>
    <cellStyle name="Komma 2 4" xfId="84" xr:uid="{00000000-0005-0000-0000-00007D000000}"/>
    <cellStyle name="Komma 3" xfId="86" xr:uid="{00000000-0005-0000-0000-00007E000000}"/>
    <cellStyle name="Komma 3 2" xfId="175" xr:uid="{00000000-0005-0000-0000-00007F000000}"/>
    <cellStyle name="Komma 3 3" xfId="176" xr:uid="{00000000-0005-0000-0000-000080000000}"/>
    <cellStyle name="Komma 4" xfId="102" xr:uid="{00000000-0005-0000-0000-000081000000}"/>
    <cellStyle name="Neutral" xfId="9" builtinId="28" customBuiltin="1"/>
    <cellStyle name="Neutral 2" xfId="948" xr:uid="{5CAE6E02-2347-4259-8A63-47484EBBB36C}"/>
    <cellStyle name="Notiz" xfId="16" builtinId="10" customBuiltin="1"/>
    <cellStyle name="Prozent" xfId="1" builtinId="5"/>
    <cellStyle name="Prozent 2" xfId="44" xr:uid="{00000000-0005-0000-0000-000085000000}"/>
    <cellStyle name="Prozent 2 2" xfId="88" xr:uid="{00000000-0005-0000-0000-000086000000}"/>
    <cellStyle name="Prozent 2 2 2" xfId="177" xr:uid="{00000000-0005-0000-0000-000087000000}"/>
    <cellStyle name="Prozent 2 3" xfId="178" xr:uid="{00000000-0005-0000-0000-000088000000}"/>
    <cellStyle name="Prozent 2 3 2" xfId="179" xr:uid="{00000000-0005-0000-0000-000089000000}"/>
    <cellStyle name="Prozent 2 4" xfId="180" xr:uid="{00000000-0005-0000-0000-00008A000000}"/>
    <cellStyle name="Prozent 2 4 2" xfId="181" xr:uid="{00000000-0005-0000-0000-00008B000000}"/>
    <cellStyle name="Prozent 2 5" xfId="182" xr:uid="{00000000-0005-0000-0000-00008C000000}"/>
    <cellStyle name="Prozent 3" xfId="54" xr:uid="{00000000-0005-0000-0000-00008D000000}"/>
    <cellStyle name="Prozent 3 2" xfId="183" xr:uid="{00000000-0005-0000-0000-00008E000000}"/>
    <cellStyle name="Prozent 4" xfId="184" xr:uid="{00000000-0005-0000-0000-00008F000000}"/>
    <cellStyle name="Prozent 4 2" xfId="185" xr:uid="{00000000-0005-0000-0000-000090000000}"/>
    <cellStyle name="Prozent 5" xfId="186" xr:uid="{00000000-0005-0000-0000-000091000000}"/>
    <cellStyle name="Prozent 5 2" xfId="187" xr:uid="{00000000-0005-0000-0000-000092000000}"/>
    <cellStyle name="Prozent 6" xfId="188" xr:uid="{00000000-0005-0000-0000-000093000000}"/>
    <cellStyle name="Prozent 6 2" xfId="189" xr:uid="{00000000-0005-0000-0000-000094000000}"/>
    <cellStyle name="Prozent 6 2 2" xfId="190" xr:uid="{00000000-0005-0000-0000-000095000000}"/>
    <cellStyle name="Prozent 6 3" xfId="191" xr:uid="{00000000-0005-0000-0000-000096000000}"/>
    <cellStyle name="Prozent 6 4" xfId="192" xr:uid="{00000000-0005-0000-0000-000097000000}"/>
    <cellStyle name="Prozent 7" xfId="193" xr:uid="{00000000-0005-0000-0000-000098000000}"/>
    <cellStyle name="Schlecht" xfId="8" builtinId="27" customBuiltin="1"/>
    <cellStyle name="Standard" xfId="0" builtinId="0"/>
    <cellStyle name="Standard 10" xfId="94" xr:uid="{00000000-0005-0000-0000-00009B000000}"/>
    <cellStyle name="Standard 10 2" xfId="195" xr:uid="{00000000-0005-0000-0000-00009C000000}"/>
    <cellStyle name="Standard 10 2 2" xfId="196" xr:uid="{00000000-0005-0000-0000-00009D000000}"/>
    <cellStyle name="Standard 10 2 2 2" xfId="197" xr:uid="{00000000-0005-0000-0000-00009E000000}"/>
    <cellStyle name="Standard 10 2 2 2 2" xfId="198" xr:uid="{00000000-0005-0000-0000-00009F000000}"/>
    <cellStyle name="Standard 10 2 2 3" xfId="199" xr:uid="{00000000-0005-0000-0000-0000A0000000}"/>
    <cellStyle name="Standard 10 2 2 4" xfId="200" xr:uid="{00000000-0005-0000-0000-0000A1000000}"/>
    <cellStyle name="Standard 10 2 3" xfId="201" xr:uid="{00000000-0005-0000-0000-0000A2000000}"/>
    <cellStyle name="Standard 10 2 3 2" xfId="202" xr:uid="{00000000-0005-0000-0000-0000A3000000}"/>
    <cellStyle name="Standard 10 2 4" xfId="203" xr:uid="{00000000-0005-0000-0000-0000A4000000}"/>
    <cellStyle name="Standard 10 2 5" xfId="204" xr:uid="{00000000-0005-0000-0000-0000A5000000}"/>
    <cellStyle name="Standard 10 3" xfId="205" xr:uid="{00000000-0005-0000-0000-0000A6000000}"/>
    <cellStyle name="Standard 10 3 2" xfId="206" xr:uid="{00000000-0005-0000-0000-0000A7000000}"/>
    <cellStyle name="Standard 10 3 2 2" xfId="207" xr:uid="{00000000-0005-0000-0000-0000A8000000}"/>
    <cellStyle name="Standard 10 3 3" xfId="208" xr:uid="{00000000-0005-0000-0000-0000A9000000}"/>
    <cellStyle name="Standard 10 3 4" xfId="209" xr:uid="{00000000-0005-0000-0000-0000AA000000}"/>
    <cellStyle name="Standard 10 4" xfId="210" xr:uid="{00000000-0005-0000-0000-0000AB000000}"/>
    <cellStyle name="Standard 10 4 2" xfId="211" xr:uid="{00000000-0005-0000-0000-0000AC000000}"/>
    <cellStyle name="Standard 10 5" xfId="212" xr:uid="{00000000-0005-0000-0000-0000AD000000}"/>
    <cellStyle name="Standard 10 6" xfId="213" xr:uid="{00000000-0005-0000-0000-0000AE000000}"/>
    <cellStyle name="Standard 10 7" xfId="194" xr:uid="{00000000-0005-0000-0000-0000AF000000}"/>
    <cellStyle name="Standard 11" xfId="56" xr:uid="{00000000-0005-0000-0000-0000B0000000}"/>
    <cellStyle name="Standard 11 2" xfId="214" xr:uid="{00000000-0005-0000-0000-0000B1000000}"/>
    <cellStyle name="Standard 12" xfId="215" xr:uid="{00000000-0005-0000-0000-0000B2000000}"/>
    <cellStyle name="Standard 12 2" xfId="216" xr:uid="{00000000-0005-0000-0000-0000B3000000}"/>
    <cellStyle name="Standard 12 2 2" xfId="217" xr:uid="{00000000-0005-0000-0000-0000B4000000}"/>
    <cellStyle name="Standard 12 2 2 2" xfId="218" xr:uid="{00000000-0005-0000-0000-0000B5000000}"/>
    <cellStyle name="Standard 12 2 3" xfId="219" xr:uid="{00000000-0005-0000-0000-0000B6000000}"/>
    <cellStyle name="Standard 12 2 4" xfId="220" xr:uid="{00000000-0005-0000-0000-0000B7000000}"/>
    <cellStyle name="Standard 12 3" xfId="221" xr:uid="{00000000-0005-0000-0000-0000B8000000}"/>
    <cellStyle name="Standard 12 3 2" xfId="222" xr:uid="{00000000-0005-0000-0000-0000B9000000}"/>
    <cellStyle name="Standard 12 4" xfId="223" xr:uid="{00000000-0005-0000-0000-0000BA000000}"/>
    <cellStyle name="Standard 12 5" xfId="224" xr:uid="{00000000-0005-0000-0000-0000BB000000}"/>
    <cellStyle name="Standard 13" xfId="225" xr:uid="{00000000-0005-0000-0000-0000BC000000}"/>
    <cellStyle name="Standard 13 2" xfId="226" xr:uid="{00000000-0005-0000-0000-0000BD000000}"/>
    <cellStyle name="Standard 13 2 2" xfId="227" xr:uid="{00000000-0005-0000-0000-0000BE000000}"/>
    <cellStyle name="Standard 13 3" xfId="228" xr:uid="{00000000-0005-0000-0000-0000BF000000}"/>
    <cellStyle name="Standard 13 4" xfId="229" xr:uid="{00000000-0005-0000-0000-0000C0000000}"/>
    <cellStyle name="Standard 14" xfId="230" xr:uid="{00000000-0005-0000-0000-0000C1000000}"/>
    <cellStyle name="Standard 14 2" xfId="231" xr:uid="{00000000-0005-0000-0000-0000C2000000}"/>
    <cellStyle name="Standard 14 2 2" xfId="232" xr:uid="{00000000-0005-0000-0000-0000C3000000}"/>
    <cellStyle name="Standard 14 3" xfId="233" xr:uid="{00000000-0005-0000-0000-0000C4000000}"/>
    <cellStyle name="Standard 14 4" xfId="234" xr:uid="{00000000-0005-0000-0000-0000C5000000}"/>
    <cellStyle name="Standard 15" xfId="235" xr:uid="{00000000-0005-0000-0000-0000C6000000}"/>
    <cellStyle name="Standard 15 2" xfId="236" xr:uid="{00000000-0005-0000-0000-0000C7000000}"/>
    <cellStyle name="Standard 16" xfId="237" xr:uid="{00000000-0005-0000-0000-0000C8000000}"/>
    <cellStyle name="Standard 17" xfId="97" xr:uid="{00000000-0005-0000-0000-0000C9000000}"/>
    <cellStyle name="Standard 2" xfId="45" xr:uid="{00000000-0005-0000-0000-0000CA000000}"/>
    <cellStyle name="Standard 2 2" xfId="57" xr:uid="{00000000-0005-0000-0000-0000CB000000}"/>
    <cellStyle name="Standard 2 2 2" xfId="239" xr:uid="{00000000-0005-0000-0000-0000CC000000}"/>
    <cellStyle name="Standard 2 2 3" xfId="238" xr:uid="{00000000-0005-0000-0000-0000CD000000}"/>
    <cellStyle name="Standard 2 3" xfId="89" xr:uid="{00000000-0005-0000-0000-0000CE000000}"/>
    <cellStyle name="Standard 2 3 2" xfId="46" xr:uid="{00000000-0005-0000-0000-0000CF000000}"/>
    <cellStyle name="Standard 2 4" xfId="240" xr:uid="{00000000-0005-0000-0000-0000D0000000}"/>
    <cellStyle name="Standard 3" xfId="47" xr:uid="{00000000-0005-0000-0000-0000D1000000}"/>
    <cellStyle name="Standard 3 10" xfId="242" xr:uid="{00000000-0005-0000-0000-0000D2000000}"/>
    <cellStyle name="Standard 3 10 2" xfId="243" xr:uid="{00000000-0005-0000-0000-0000D3000000}"/>
    <cellStyle name="Standard 3 10 2 2" xfId="244" xr:uid="{00000000-0005-0000-0000-0000D4000000}"/>
    <cellStyle name="Standard 3 10 3" xfId="245" xr:uid="{00000000-0005-0000-0000-0000D5000000}"/>
    <cellStyle name="Standard 3 10 4" xfId="246" xr:uid="{00000000-0005-0000-0000-0000D6000000}"/>
    <cellStyle name="Standard 3 11" xfId="247" xr:uid="{00000000-0005-0000-0000-0000D7000000}"/>
    <cellStyle name="Standard 3 11 2" xfId="248" xr:uid="{00000000-0005-0000-0000-0000D8000000}"/>
    <cellStyle name="Standard 3 12" xfId="249" xr:uid="{00000000-0005-0000-0000-0000D9000000}"/>
    <cellStyle name="Standard 3 13" xfId="250" xr:uid="{00000000-0005-0000-0000-0000DA000000}"/>
    <cellStyle name="Standard 3 14" xfId="241" xr:uid="{00000000-0005-0000-0000-0000DB000000}"/>
    <cellStyle name="Standard 3 15" xfId="76" xr:uid="{00000000-0005-0000-0000-0000DC000000}"/>
    <cellStyle name="Standard 3 2" xfId="48" xr:uid="{00000000-0005-0000-0000-0000DD000000}"/>
    <cellStyle name="Standard 3 2 2" xfId="252" xr:uid="{00000000-0005-0000-0000-0000DE000000}"/>
    <cellStyle name="Standard 3 2 3" xfId="251" xr:uid="{00000000-0005-0000-0000-0000DF000000}"/>
    <cellStyle name="Standard 3 2 4" xfId="81" xr:uid="{00000000-0005-0000-0000-0000E0000000}"/>
    <cellStyle name="Standard 3 3" xfId="55" xr:uid="{00000000-0005-0000-0000-0000E1000000}"/>
    <cellStyle name="Standard 3 3 2" xfId="254" xr:uid="{00000000-0005-0000-0000-0000E2000000}"/>
    <cellStyle name="Standard 3 3 3" xfId="100" xr:uid="{00000000-0005-0000-0000-0000E3000000}"/>
    <cellStyle name="Standard 3 3 4" xfId="253" xr:uid="{00000000-0005-0000-0000-0000E4000000}"/>
    <cellStyle name="Standard 3 3 5" xfId="95" xr:uid="{00000000-0005-0000-0000-0000E5000000}"/>
    <cellStyle name="Standard 3 4" xfId="52" xr:uid="{00000000-0005-0000-0000-0000E6000000}"/>
    <cellStyle name="Standard 3 4 2" xfId="256" xr:uid="{00000000-0005-0000-0000-0000E7000000}"/>
    <cellStyle name="Standard 3 4 2 2" xfId="257" xr:uid="{00000000-0005-0000-0000-0000E8000000}"/>
    <cellStyle name="Standard 3 4 2 2 2" xfId="258" xr:uid="{00000000-0005-0000-0000-0000E9000000}"/>
    <cellStyle name="Standard 3 4 2 2 2 2" xfId="259" xr:uid="{00000000-0005-0000-0000-0000EA000000}"/>
    <cellStyle name="Standard 3 4 2 2 3" xfId="260" xr:uid="{00000000-0005-0000-0000-0000EB000000}"/>
    <cellStyle name="Standard 3 4 2 2 4" xfId="261" xr:uid="{00000000-0005-0000-0000-0000EC000000}"/>
    <cellStyle name="Standard 3 4 2 3" xfId="262" xr:uid="{00000000-0005-0000-0000-0000ED000000}"/>
    <cellStyle name="Standard 3 4 2 3 2" xfId="263" xr:uid="{00000000-0005-0000-0000-0000EE000000}"/>
    <cellStyle name="Standard 3 4 2 4" xfId="264" xr:uid="{00000000-0005-0000-0000-0000EF000000}"/>
    <cellStyle name="Standard 3 4 2 5" xfId="265" xr:uid="{00000000-0005-0000-0000-0000F0000000}"/>
    <cellStyle name="Standard 3 4 3" xfId="266" xr:uid="{00000000-0005-0000-0000-0000F1000000}"/>
    <cellStyle name="Standard 3 4 3 2" xfId="267" xr:uid="{00000000-0005-0000-0000-0000F2000000}"/>
    <cellStyle name="Standard 3 4 3 2 2" xfId="268" xr:uid="{00000000-0005-0000-0000-0000F3000000}"/>
    <cellStyle name="Standard 3 4 3 2 2 2" xfId="269" xr:uid="{00000000-0005-0000-0000-0000F4000000}"/>
    <cellStyle name="Standard 3 4 3 2 3" xfId="270" xr:uid="{00000000-0005-0000-0000-0000F5000000}"/>
    <cellStyle name="Standard 3 4 3 2 4" xfId="271" xr:uid="{00000000-0005-0000-0000-0000F6000000}"/>
    <cellStyle name="Standard 3 4 3 3" xfId="272" xr:uid="{00000000-0005-0000-0000-0000F7000000}"/>
    <cellStyle name="Standard 3 4 3 3 2" xfId="273" xr:uid="{00000000-0005-0000-0000-0000F8000000}"/>
    <cellStyle name="Standard 3 4 3 4" xfId="274" xr:uid="{00000000-0005-0000-0000-0000F9000000}"/>
    <cellStyle name="Standard 3 4 3 5" xfId="275" xr:uid="{00000000-0005-0000-0000-0000FA000000}"/>
    <cellStyle name="Standard 3 4 4" xfId="276" xr:uid="{00000000-0005-0000-0000-0000FB000000}"/>
    <cellStyle name="Standard 3 4 4 2" xfId="277" xr:uid="{00000000-0005-0000-0000-0000FC000000}"/>
    <cellStyle name="Standard 3 4 4 2 2" xfId="278" xr:uid="{00000000-0005-0000-0000-0000FD000000}"/>
    <cellStyle name="Standard 3 4 4 3" xfId="279" xr:uid="{00000000-0005-0000-0000-0000FE000000}"/>
    <cellStyle name="Standard 3 4 4 4" xfId="280" xr:uid="{00000000-0005-0000-0000-0000FF000000}"/>
    <cellStyle name="Standard 3 4 5" xfId="281" xr:uid="{00000000-0005-0000-0000-000000010000}"/>
    <cellStyle name="Standard 3 4 5 2" xfId="282" xr:uid="{00000000-0005-0000-0000-000001010000}"/>
    <cellStyle name="Standard 3 4 6" xfId="283" xr:uid="{00000000-0005-0000-0000-000002010000}"/>
    <cellStyle name="Standard 3 4 7" xfId="284" xr:uid="{00000000-0005-0000-0000-000003010000}"/>
    <cellStyle name="Standard 3 4 8" xfId="255" xr:uid="{00000000-0005-0000-0000-000004010000}"/>
    <cellStyle name="Standard 3 5" xfId="285" xr:uid="{00000000-0005-0000-0000-000005010000}"/>
    <cellStyle name="Standard 3 5 2" xfId="286" xr:uid="{00000000-0005-0000-0000-000006010000}"/>
    <cellStyle name="Standard 3 5 2 2" xfId="287" xr:uid="{00000000-0005-0000-0000-000007010000}"/>
    <cellStyle name="Standard 3 5 2 2 2" xfId="288" xr:uid="{00000000-0005-0000-0000-000008010000}"/>
    <cellStyle name="Standard 3 5 2 2 2 2" xfId="289" xr:uid="{00000000-0005-0000-0000-000009010000}"/>
    <cellStyle name="Standard 3 5 2 2 3" xfId="290" xr:uid="{00000000-0005-0000-0000-00000A010000}"/>
    <cellStyle name="Standard 3 5 2 2 4" xfId="291" xr:uid="{00000000-0005-0000-0000-00000B010000}"/>
    <cellStyle name="Standard 3 5 2 3" xfId="292" xr:uid="{00000000-0005-0000-0000-00000C010000}"/>
    <cellStyle name="Standard 3 5 2 3 2" xfId="293" xr:uid="{00000000-0005-0000-0000-00000D010000}"/>
    <cellStyle name="Standard 3 5 2 4" xfId="294" xr:uid="{00000000-0005-0000-0000-00000E010000}"/>
    <cellStyle name="Standard 3 5 2 5" xfId="295" xr:uid="{00000000-0005-0000-0000-00000F010000}"/>
    <cellStyle name="Standard 3 5 3" xfId="296" xr:uid="{00000000-0005-0000-0000-000010010000}"/>
    <cellStyle name="Standard 3 5 3 2" xfId="297" xr:uid="{00000000-0005-0000-0000-000011010000}"/>
    <cellStyle name="Standard 3 5 3 2 2" xfId="298" xr:uid="{00000000-0005-0000-0000-000012010000}"/>
    <cellStyle name="Standard 3 5 3 3" xfId="299" xr:uid="{00000000-0005-0000-0000-000013010000}"/>
    <cellStyle name="Standard 3 5 3 4" xfId="300" xr:uid="{00000000-0005-0000-0000-000014010000}"/>
    <cellStyle name="Standard 3 5 4" xfId="301" xr:uid="{00000000-0005-0000-0000-000015010000}"/>
    <cellStyle name="Standard 3 5 4 2" xfId="302" xr:uid="{00000000-0005-0000-0000-000016010000}"/>
    <cellStyle name="Standard 3 5 5" xfId="303" xr:uid="{00000000-0005-0000-0000-000017010000}"/>
    <cellStyle name="Standard 3 5 6" xfId="304" xr:uid="{00000000-0005-0000-0000-000018010000}"/>
    <cellStyle name="Standard 3 6" xfId="305" xr:uid="{00000000-0005-0000-0000-000019010000}"/>
    <cellStyle name="Standard 3 6 2" xfId="306" xr:uid="{00000000-0005-0000-0000-00001A010000}"/>
    <cellStyle name="Standard 3 6 2 2" xfId="307" xr:uid="{00000000-0005-0000-0000-00001B010000}"/>
    <cellStyle name="Standard 3 6 2 2 2" xfId="308" xr:uid="{00000000-0005-0000-0000-00001C010000}"/>
    <cellStyle name="Standard 3 6 2 3" xfId="309" xr:uid="{00000000-0005-0000-0000-00001D010000}"/>
    <cellStyle name="Standard 3 6 2 4" xfId="310" xr:uid="{00000000-0005-0000-0000-00001E010000}"/>
    <cellStyle name="Standard 3 6 3" xfId="311" xr:uid="{00000000-0005-0000-0000-00001F010000}"/>
    <cellStyle name="Standard 3 6 3 2" xfId="312" xr:uid="{00000000-0005-0000-0000-000020010000}"/>
    <cellStyle name="Standard 3 6 4" xfId="313" xr:uid="{00000000-0005-0000-0000-000021010000}"/>
    <cellStyle name="Standard 3 6 5" xfId="314" xr:uid="{00000000-0005-0000-0000-000022010000}"/>
    <cellStyle name="Standard 3 7" xfId="315" xr:uid="{00000000-0005-0000-0000-000023010000}"/>
    <cellStyle name="Standard 3 7 2" xfId="316" xr:uid="{00000000-0005-0000-0000-000024010000}"/>
    <cellStyle name="Standard 3 7 2 2" xfId="317" xr:uid="{00000000-0005-0000-0000-000025010000}"/>
    <cellStyle name="Standard 3 7 2 2 2" xfId="318" xr:uid="{00000000-0005-0000-0000-000026010000}"/>
    <cellStyle name="Standard 3 7 2 3" xfId="319" xr:uid="{00000000-0005-0000-0000-000027010000}"/>
    <cellStyle name="Standard 3 7 2 4" xfId="320" xr:uid="{00000000-0005-0000-0000-000028010000}"/>
    <cellStyle name="Standard 3 7 3" xfId="321" xr:uid="{00000000-0005-0000-0000-000029010000}"/>
    <cellStyle name="Standard 3 7 3 2" xfId="322" xr:uid="{00000000-0005-0000-0000-00002A010000}"/>
    <cellStyle name="Standard 3 7 4" xfId="323" xr:uid="{00000000-0005-0000-0000-00002B010000}"/>
    <cellStyle name="Standard 3 7 5" xfId="324" xr:uid="{00000000-0005-0000-0000-00002C010000}"/>
    <cellStyle name="Standard 3 8" xfId="325" xr:uid="{00000000-0005-0000-0000-00002D010000}"/>
    <cellStyle name="Standard 3 8 2" xfId="326" xr:uid="{00000000-0005-0000-0000-00002E010000}"/>
    <cellStyle name="Standard 3 8 2 2" xfId="327" xr:uid="{00000000-0005-0000-0000-00002F010000}"/>
    <cellStyle name="Standard 3 8 2 2 2" xfId="328" xr:uid="{00000000-0005-0000-0000-000030010000}"/>
    <cellStyle name="Standard 3 8 2 3" xfId="329" xr:uid="{00000000-0005-0000-0000-000031010000}"/>
    <cellStyle name="Standard 3 8 2 4" xfId="330" xr:uid="{00000000-0005-0000-0000-000032010000}"/>
    <cellStyle name="Standard 3 8 3" xfId="331" xr:uid="{00000000-0005-0000-0000-000033010000}"/>
    <cellStyle name="Standard 3 8 3 2" xfId="332" xr:uid="{00000000-0005-0000-0000-000034010000}"/>
    <cellStyle name="Standard 3 8 4" xfId="333" xr:uid="{00000000-0005-0000-0000-000035010000}"/>
    <cellStyle name="Standard 3 8 5" xfId="334" xr:uid="{00000000-0005-0000-0000-000036010000}"/>
    <cellStyle name="Standard 3 9" xfId="335" xr:uid="{00000000-0005-0000-0000-000037010000}"/>
    <cellStyle name="Standard 3 9 2" xfId="336" xr:uid="{00000000-0005-0000-0000-000038010000}"/>
    <cellStyle name="Standard 3 9 2 2" xfId="337" xr:uid="{00000000-0005-0000-0000-000039010000}"/>
    <cellStyle name="Standard 3 9 2 2 2" xfId="338" xr:uid="{00000000-0005-0000-0000-00003A010000}"/>
    <cellStyle name="Standard 3 9 2 3" xfId="339" xr:uid="{00000000-0005-0000-0000-00003B010000}"/>
    <cellStyle name="Standard 3 9 2 4" xfId="340" xr:uid="{00000000-0005-0000-0000-00003C010000}"/>
    <cellStyle name="Standard 3 9 3" xfId="341" xr:uid="{00000000-0005-0000-0000-00003D010000}"/>
    <cellStyle name="Standard 3 9 3 2" xfId="342" xr:uid="{00000000-0005-0000-0000-00003E010000}"/>
    <cellStyle name="Standard 3 9 4" xfId="343" xr:uid="{00000000-0005-0000-0000-00003F010000}"/>
    <cellStyle name="Standard 3 9 5" xfId="344" xr:uid="{00000000-0005-0000-0000-000040010000}"/>
    <cellStyle name="Standard 34" xfId="90" xr:uid="{00000000-0005-0000-0000-000041010000}"/>
    <cellStyle name="Standard 35" xfId="91" xr:uid="{00000000-0005-0000-0000-000042010000}"/>
    <cellStyle name="Standard 37" xfId="92" xr:uid="{00000000-0005-0000-0000-000043010000}"/>
    <cellStyle name="Standard 4" xfId="49" xr:uid="{00000000-0005-0000-0000-000044010000}"/>
    <cellStyle name="Standard 4 10" xfId="346" xr:uid="{00000000-0005-0000-0000-000045010000}"/>
    <cellStyle name="Standard 4 11" xfId="347" xr:uid="{00000000-0005-0000-0000-000046010000}"/>
    <cellStyle name="Standard 4 12" xfId="345" xr:uid="{00000000-0005-0000-0000-000047010000}"/>
    <cellStyle name="Standard 4 13" xfId="77" xr:uid="{00000000-0005-0000-0000-000048010000}"/>
    <cellStyle name="Standard 4 2" xfId="82" xr:uid="{00000000-0005-0000-0000-000049010000}"/>
    <cellStyle name="Standard 4 2 2" xfId="349" xr:uid="{00000000-0005-0000-0000-00004A010000}"/>
    <cellStyle name="Standard 4 2 2 2" xfId="350" xr:uid="{00000000-0005-0000-0000-00004B010000}"/>
    <cellStyle name="Standard 4 2 2 2 2" xfId="351" xr:uid="{00000000-0005-0000-0000-00004C010000}"/>
    <cellStyle name="Standard 4 2 2 2 2 2" xfId="352" xr:uid="{00000000-0005-0000-0000-00004D010000}"/>
    <cellStyle name="Standard 4 2 2 2 3" xfId="353" xr:uid="{00000000-0005-0000-0000-00004E010000}"/>
    <cellStyle name="Standard 4 2 2 2 4" xfId="354" xr:uid="{00000000-0005-0000-0000-00004F010000}"/>
    <cellStyle name="Standard 4 2 2 3" xfId="355" xr:uid="{00000000-0005-0000-0000-000050010000}"/>
    <cellStyle name="Standard 4 2 2 3 2" xfId="356" xr:uid="{00000000-0005-0000-0000-000051010000}"/>
    <cellStyle name="Standard 4 2 2 4" xfId="357" xr:uid="{00000000-0005-0000-0000-000052010000}"/>
    <cellStyle name="Standard 4 2 2 5" xfId="358" xr:uid="{00000000-0005-0000-0000-000053010000}"/>
    <cellStyle name="Standard 4 2 3" xfId="359" xr:uid="{00000000-0005-0000-0000-000054010000}"/>
    <cellStyle name="Standard 4 2 3 2" xfId="360" xr:uid="{00000000-0005-0000-0000-000055010000}"/>
    <cellStyle name="Standard 4 2 3 2 2" xfId="361" xr:uid="{00000000-0005-0000-0000-000056010000}"/>
    <cellStyle name="Standard 4 2 3 2 2 2" xfId="362" xr:uid="{00000000-0005-0000-0000-000057010000}"/>
    <cellStyle name="Standard 4 2 3 2 3" xfId="363" xr:uid="{00000000-0005-0000-0000-000058010000}"/>
    <cellStyle name="Standard 4 2 3 2 4" xfId="364" xr:uid="{00000000-0005-0000-0000-000059010000}"/>
    <cellStyle name="Standard 4 2 3 3" xfId="365" xr:uid="{00000000-0005-0000-0000-00005A010000}"/>
    <cellStyle name="Standard 4 2 3 3 2" xfId="366" xr:uid="{00000000-0005-0000-0000-00005B010000}"/>
    <cellStyle name="Standard 4 2 3 4" xfId="367" xr:uid="{00000000-0005-0000-0000-00005C010000}"/>
    <cellStyle name="Standard 4 2 3 5" xfId="368" xr:uid="{00000000-0005-0000-0000-00005D010000}"/>
    <cellStyle name="Standard 4 2 4" xfId="369" xr:uid="{00000000-0005-0000-0000-00005E010000}"/>
    <cellStyle name="Standard 4 2 4 2" xfId="370" xr:uid="{00000000-0005-0000-0000-00005F010000}"/>
    <cellStyle name="Standard 4 2 4 2 2" xfId="371" xr:uid="{00000000-0005-0000-0000-000060010000}"/>
    <cellStyle name="Standard 4 2 4 3" xfId="372" xr:uid="{00000000-0005-0000-0000-000061010000}"/>
    <cellStyle name="Standard 4 2 4 4" xfId="373" xr:uid="{00000000-0005-0000-0000-000062010000}"/>
    <cellStyle name="Standard 4 2 5" xfId="374" xr:uid="{00000000-0005-0000-0000-000063010000}"/>
    <cellStyle name="Standard 4 2 5 2" xfId="375" xr:uid="{00000000-0005-0000-0000-000064010000}"/>
    <cellStyle name="Standard 4 2 6" xfId="376" xr:uid="{00000000-0005-0000-0000-000065010000}"/>
    <cellStyle name="Standard 4 2 7" xfId="377" xr:uid="{00000000-0005-0000-0000-000066010000}"/>
    <cellStyle name="Standard 4 2 8" xfId="101" xr:uid="{00000000-0005-0000-0000-000067010000}"/>
    <cellStyle name="Standard 4 2 9" xfId="348" xr:uid="{00000000-0005-0000-0000-000068010000}"/>
    <cellStyle name="Standard 4 3" xfId="378" xr:uid="{00000000-0005-0000-0000-000069010000}"/>
    <cellStyle name="Standard 4 3 2" xfId="379" xr:uid="{00000000-0005-0000-0000-00006A010000}"/>
    <cellStyle name="Standard 4 3 2 2" xfId="380" xr:uid="{00000000-0005-0000-0000-00006B010000}"/>
    <cellStyle name="Standard 4 3 2 2 2" xfId="381" xr:uid="{00000000-0005-0000-0000-00006C010000}"/>
    <cellStyle name="Standard 4 3 2 2 2 2" xfId="382" xr:uid="{00000000-0005-0000-0000-00006D010000}"/>
    <cellStyle name="Standard 4 3 2 2 3" xfId="383" xr:uid="{00000000-0005-0000-0000-00006E010000}"/>
    <cellStyle name="Standard 4 3 2 2 4" xfId="384" xr:uid="{00000000-0005-0000-0000-00006F010000}"/>
    <cellStyle name="Standard 4 3 2 3" xfId="385" xr:uid="{00000000-0005-0000-0000-000070010000}"/>
    <cellStyle name="Standard 4 3 2 3 2" xfId="386" xr:uid="{00000000-0005-0000-0000-000071010000}"/>
    <cellStyle name="Standard 4 3 2 4" xfId="387" xr:uid="{00000000-0005-0000-0000-000072010000}"/>
    <cellStyle name="Standard 4 3 2 5" xfId="388" xr:uid="{00000000-0005-0000-0000-000073010000}"/>
    <cellStyle name="Standard 4 3 3" xfId="389" xr:uid="{00000000-0005-0000-0000-000074010000}"/>
    <cellStyle name="Standard 4 3 3 2" xfId="390" xr:uid="{00000000-0005-0000-0000-000075010000}"/>
    <cellStyle name="Standard 4 3 3 2 2" xfId="391" xr:uid="{00000000-0005-0000-0000-000076010000}"/>
    <cellStyle name="Standard 4 3 3 3" xfId="392" xr:uid="{00000000-0005-0000-0000-000077010000}"/>
    <cellStyle name="Standard 4 3 3 4" xfId="393" xr:uid="{00000000-0005-0000-0000-000078010000}"/>
    <cellStyle name="Standard 4 3 4" xfId="394" xr:uid="{00000000-0005-0000-0000-000079010000}"/>
    <cellStyle name="Standard 4 3 4 2" xfId="395" xr:uid="{00000000-0005-0000-0000-00007A010000}"/>
    <cellStyle name="Standard 4 3 5" xfId="396" xr:uid="{00000000-0005-0000-0000-00007B010000}"/>
    <cellStyle name="Standard 4 3 6" xfId="397" xr:uid="{00000000-0005-0000-0000-00007C010000}"/>
    <cellStyle name="Standard 4 4" xfId="398" xr:uid="{00000000-0005-0000-0000-00007D010000}"/>
    <cellStyle name="Standard 4 4 2" xfId="399" xr:uid="{00000000-0005-0000-0000-00007E010000}"/>
    <cellStyle name="Standard 4 4 2 2" xfId="400" xr:uid="{00000000-0005-0000-0000-00007F010000}"/>
    <cellStyle name="Standard 4 4 2 2 2" xfId="401" xr:uid="{00000000-0005-0000-0000-000080010000}"/>
    <cellStyle name="Standard 4 4 2 3" xfId="402" xr:uid="{00000000-0005-0000-0000-000081010000}"/>
    <cellStyle name="Standard 4 4 2 4" xfId="403" xr:uid="{00000000-0005-0000-0000-000082010000}"/>
    <cellStyle name="Standard 4 4 3" xfId="404" xr:uid="{00000000-0005-0000-0000-000083010000}"/>
    <cellStyle name="Standard 4 4 3 2" xfId="405" xr:uid="{00000000-0005-0000-0000-000084010000}"/>
    <cellStyle name="Standard 4 4 4" xfId="406" xr:uid="{00000000-0005-0000-0000-000085010000}"/>
    <cellStyle name="Standard 4 4 5" xfId="407" xr:uid="{00000000-0005-0000-0000-000086010000}"/>
    <cellStyle name="Standard 4 5" xfId="408" xr:uid="{00000000-0005-0000-0000-000087010000}"/>
    <cellStyle name="Standard 4 5 2" xfId="409" xr:uid="{00000000-0005-0000-0000-000088010000}"/>
    <cellStyle name="Standard 4 5 2 2" xfId="410" xr:uid="{00000000-0005-0000-0000-000089010000}"/>
    <cellStyle name="Standard 4 5 2 2 2" xfId="411" xr:uid="{00000000-0005-0000-0000-00008A010000}"/>
    <cellStyle name="Standard 4 5 2 3" xfId="412" xr:uid="{00000000-0005-0000-0000-00008B010000}"/>
    <cellStyle name="Standard 4 5 2 4" xfId="413" xr:uid="{00000000-0005-0000-0000-00008C010000}"/>
    <cellStyle name="Standard 4 5 3" xfId="414" xr:uid="{00000000-0005-0000-0000-00008D010000}"/>
    <cellStyle name="Standard 4 5 3 2" xfId="415" xr:uid="{00000000-0005-0000-0000-00008E010000}"/>
    <cellStyle name="Standard 4 5 4" xfId="416" xr:uid="{00000000-0005-0000-0000-00008F010000}"/>
    <cellStyle name="Standard 4 5 5" xfId="417" xr:uid="{00000000-0005-0000-0000-000090010000}"/>
    <cellStyle name="Standard 4 6" xfId="418" xr:uid="{00000000-0005-0000-0000-000091010000}"/>
    <cellStyle name="Standard 4 6 2" xfId="419" xr:uid="{00000000-0005-0000-0000-000092010000}"/>
    <cellStyle name="Standard 4 6 2 2" xfId="420" xr:uid="{00000000-0005-0000-0000-000093010000}"/>
    <cellStyle name="Standard 4 6 2 2 2" xfId="421" xr:uid="{00000000-0005-0000-0000-000094010000}"/>
    <cellStyle name="Standard 4 6 2 3" xfId="422" xr:uid="{00000000-0005-0000-0000-000095010000}"/>
    <cellStyle name="Standard 4 6 2 4" xfId="423" xr:uid="{00000000-0005-0000-0000-000096010000}"/>
    <cellStyle name="Standard 4 6 3" xfId="424" xr:uid="{00000000-0005-0000-0000-000097010000}"/>
    <cellStyle name="Standard 4 6 3 2" xfId="425" xr:uid="{00000000-0005-0000-0000-000098010000}"/>
    <cellStyle name="Standard 4 6 4" xfId="426" xr:uid="{00000000-0005-0000-0000-000099010000}"/>
    <cellStyle name="Standard 4 6 5" xfId="427" xr:uid="{00000000-0005-0000-0000-00009A010000}"/>
    <cellStyle name="Standard 4 7" xfId="428" xr:uid="{00000000-0005-0000-0000-00009B010000}"/>
    <cellStyle name="Standard 4 7 2" xfId="429" xr:uid="{00000000-0005-0000-0000-00009C010000}"/>
    <cellStyle name="Standard 4 7 2 2" xfId="430" xr:uid="{00000000-0005-0000-0000-00009D010000}"/>
    <cellStyle name="Standard 4 7 2 2 2" xfId="431" xr:uid="{00000000-0005-0000-0000-00009E010000}"/>
    <cellStyle name="Standard 4 7 2 3" xfId="432" xr:uid="{00000000-0005-0000-0000-00009F010000}"/>
    <cellStyle name="Standard 4 7 2 4" xfId="433" xr:uid="{00000000-0005-0000-0000-0000A0010000}"/>
    <cellStyle name="Standard 4 7 3" xfId="434" xr:uid="{00000000-0005-0000-0000-0000A1010000}"/>
    <cellStyle name="Standard 4 7 3 2" xfId="435" xr:uid="{00000000-0005-0000-0000-0000A2010000}"/>
    <cellStyle name="Standard 4 7 4" xfId="436" xr:uid="{00000000-0005-0000-0000-0000A3010000}"/>
    <cellStyle name="Standard 4 7 5" xfId="437" xr:uid="{00000000-0005-0000-0000-0000A4010000}"/>
    <cellStyle name="Standard 4 8" xfId="438" xr:uid="{00000000-0005-0000-0000-0000A5010000}"/>
    <cellStyle name="Standard 4 8 2" xfId="439" xr:uid="{00000000-0005-0000-0000-0000A6010000}"/>
    <cellStyle name="Standard 4 8 2 2" xfId="440" xr:uid="{00000000-0005-0000-0000-0000A7010000}"/>
    <cellStyle name="Standard 4 8 3" xfId="441" xr:uid="{00000000-0005-0000-0000-0000A8010000}"/>
    <cellStyle name="Standard 4 8 4" xfId="442" xr:uid="{00000000-0005-0000-0000-0000A9010000}"/>
    <cellStyle name="Standard 4 9" xfId="443" xr:uid="{00000000-0005-0000-0000-0000AA010000}"/>
    <cellStyle name="Standard 4 9 2" xfId="444" xr:uid="{00000000-0005-0000-0000-0000AB010000}"/>
    <cellStyle name="Standard 5" xfId="78" xr:uid="{00000000-0005-0000-0000-0000AC010000}"/>
    <cellStyle name="Standard 5 10" xfId="446" xr:uid="{00000000-0005-0000-0000-0000AD010000}"/>
    <cellStyle name="Standard 5 11" xfId="447" xr:uid="{00000000-0005-0000-0000-0000AE010000}"/>
    <cellStyle name="Standard 5 12" xfId="448" xr:uid="{00000000-0005-0000-0000-0000AF010000}"/>
    <cellStyle name="Standard 5 13" xfId="445" xr:uid="{00000000-0005-0000-0000-0000B0010000}"/>
    <cellStyle name="Standard 5 2" xfId="449" xr:uid="{00000000-0005-0000-0000-0000B1010000}"/>
    <cellStyle name="Standard 5 2 2" xfId="450" xr:uid="{00000000-0005-0000-0000-0000B2010000}"/>
    <cellStyle name="Standard 5 2 2 2" xfId="451" xr:uid="{00000000-0005-0000-0000-0000B3010000}"/>
    <cellStyle name="Standard 5 2 2 2 2" xfId="452" xr:uid="{00000000-0005-0000-0000-0000B4010000}"/>
    <cellStyle name="Standard 5 2 2 2 2 2" xfId="453" xr:uid="{00000000-0005-0000-0000-0000B5010000}"/>
    <cellStyle name="Standard 5 2 2 2 3" xfId="454" xr:uid="{00000000-0005-0000-0000-0000B6010000}"/>
    <cellStyle name="Standard 5 2 2 2 4" xfId="455" xr:uid="{00000000-0005-0000-0000-0000B7010000}"/>
    <cellStyle name="Standard 5 2 2 3" xfId="456" xr:uid="{00000000-0005-0000-0000-0000B8010000}"/>
    <cellStyle name="Standard 5 2 2 3 2" xfId="457" xr:uid="{00000000-0005-0000-0000-0000B9010000}"/>
    <cellStyle name="Standard 5 2 2 4" xfId="458" xr:uid="{00000000-0005-0000-0000-0000BA010000}"/>
    <cellStyle name="Standard 5 2 2 5" xfId="459" xr:uid="{00000000-0005-0000-0000-0000BB010000}"/>
    <cellStyle name="Standard 5 2 3" xfId="460" xr:uid="{00000000-0005-0000-0000-0000BC010000}"/>
    <cellStyle name="Standard 5 2 3 2" xfId="461" xr:uid="{00000000-0005-0000-0000-0000BD010000}"/>
    <cellStyle name="Standard 5 2 3 2 2" xfId="462" xr:uid="{00000000-0005-0000-0000-0000BE010000}"/>
    <cellStyle name="Standard 5 2 3 2 2 2" xfId="463" xr:uid="{00000000-0005-0000-0000-0000BF010000}"/>
    <cellStyle name="Standard 5 2 3 2 3" xfId="464" xr:uid="{00000000-0005-0000-0000-0000C0010000}"/>
    <cellStyle name="Standard 5 2 3 2 4" xfId="465" xr:uid="{00000000-0005-0000-0000-0000C1010000}"/>
    <cellStyle name="Standard 5 2 3 3" xfId="466" xr:uid="{00000000-0005-0000-0000-0000C2010000}"/>
    <cellStyle name="Standard 5 2 3 3 2" xfId="467" xr:uid="{00000000-0005-0000-0000-0000C3010000}"/>
    <cellStyle name="Standard 5 2 3 4" xfId="468" xr:uid="{00000000-0005-0000-0000-0000C4010000}"/>
    <cellStyle name="Standard 5 2 3 5" xfId="469" xr:uid="{00000000-0005-0000-0000-0000C5010000}"/>
    <cellStyle name="Standard 5 2 4" xfId="470" xr:uid="{00000000-0005-0000-0000-0000C6010000}"/>
    <cellStyle name="Standard 5 2 4 2" xfId="471" xr:uid="{00000000-0005-0000-0000-0000C7010000}"/>
    <cellStyle name="Standard 5 2 4 2 2" xfId="472" xr:uid="{00000000-0005-0000-0000-0000C8010000}"/>
    <cellStyle name="Standard 5 2 4 3" xfId="473" xr:uid="{00000000-0005-0000-0000-0000C9010000}"/>
    <cellStyle name="Standard 5 2 4 4" xfId="474" xr:uid="{00000000-0005-0000-0000-0000CA010000}"/>
    <cellStyle name="Standard 5 2 5" xfId="475" xr:uid="{00000000-0005-0000-0000-0000CB010000}"/>
    <cellStyle name="Standard 5 2 5 2" xfId="476" xr:uid="{00000000-0005-0000-0000-0000CC010000}"/>
    <cellStyle name="Standard 5 2 6" xfId="477" xr:uid="{00000000-0005-0000-0000-0000CD010000}"/>
    <cellStyle name="Standard 5 2 7" xfId="478" xr:uid="{00000000-0005-0000-0000-0000CE010000}"/>
    <cellStyle name="Standard 5 2 8" xfId="98" xr:uid="{00000000-0005-0000-0000-0000CF010000}"/>
    <cellStyle name="Standard 5 3" xfId="479" xr:uid="{00000000-0005-0000-0000-0000D0010000}"/>
    <cellStyle name="Standard 5 3 2" xfId="480" xr:uid="{00000000-0005-0000-0000-0000D1010000}"/>
    <cellStyle name="Standard 5 3 2 2" xfId="481" xr:uid="{00000000-0005-0000-0000-0000D2010000}"/>
    <cellStyle name="Standard 5 3 2 2 2" xfId="482" xr:uid="{00000000-0005-0000-0000-0000D3010000}"/>
    <cellStyle name="Standard 5 3 2 2 2 2" xfId="483" xr:uid="{00000000-0005-0000-0000-0000D4010000}"/>
    <cellStyle name="Standard 5 3 2 2 3" xfId="484" xr:uid="{00000000-0005-0000-0000-0000D5010000}"/>
    <cellStyle name="Standard 5 3 2 2 4" xfId="485" xr:uid="{00000000-0005-0000-0000-0000D6010000}"/>
    <cellStyle name="Standard 5 3 2 3" xfId="486" xr:uid="{00000000-0005-0000-0000-0000D7010000}"/>
    <cellStyle name="Standard 5 3 2 3 2" xfId="487" xr:uid="{00000000-0005-0000-0000-0000D8010000}"/>
    <cellStyle name="Standard 5 3 2 4" xfId="488" xr:uid="{00000000-0005-0000-0000-0000D9010000}"/>
    <cellStyle name="Standard 5 3 2 5" xfId="489" xr:uid="{00000000-0005-0000-0000-0000DA010000}"/>
    <cellStyle name="Standard 5 3 3" xfId="490" xr:uid="{00000000-0005-0000-0000-0000DB010000}"/>
    <cellStyle name="Standard 5 3 3 2" xfId="491" xr:uid="{00000000-0005-0000-0000-0000DC010000}"/>
    <cellStyle name="Standard 5 3 3 2 2" xfId="492" xr:uid="{00000000-0005-0000-0000-0000DD010000}"/>
    <cellStyle name="Standard 5 3 3 3" xfId="493" xr:uid="{00000000-0005-0000-0000-0000DE010000}"/>
    <cellStyle name="Standard 5 3 3 4" xfId="494" xr:uid="{00000000-0005-0000-0000-0000DF010000}"/>
    <cellStyle name="Standard 5 3 4" xfId="495" xr:uid="{00000000-0005-0000-0000-0000E0010000}"/>
    <cellStyle name="Standard 5 3 4 2" xfId="496" xr:uid="{00000000-0005-0000-0000-0000E1010000}"/>
    <cellStyle name="Standard 5 3 5" xfId="497" xr:uid="{00000000-0005-0000-0000-0000E2010000}"/>
    <cellStyle name="Standard 5 3 6" xfId="498" xr:uid="{00000000-0005-0000-0000-0000E3010000}"/>
    <cellStyle name="Standard 5 4" xfId="499" xr:uid="{00000000-0005-0000-0000-0000E4010000}"/>
    <cellStyle name="Standard 5 4 2" xfId="500" xr:uid="{00000000-0005-0000-0000-0000E5010000}"/>
    <cellStyle name="Standard 5 4 2 2" xfId="501" xr:uid="{00000000-0005-0000-0000-0000E6010000}"/>
    <cellStyle name="Standard 5 4 2 2 2" xfId="502" xr:uid="{00000000-0005-0000-0000-0000E7010000}"/>
    <cellStyle name="Standard 5 4 2 3" xfId="503" xr:uid="{00000000-0005-0000-0000-0000E8010000}"/>
    <cellStyle name="Standard 5 4 2 4" xfId="504" xr:uid="{00000000-0005-0000-0000-0000E9010000}"/>
    <cellStyle name="Standard 5 4 3" xfId="505" xr:uid="{00000000-0005-0000-0000-0000EA010000}"/>
    <cellStyle name="Standard 5 4 3 2" xfId="506" xr:uid="{00000000-0005-0000-0000-0000EB010000}"/>
    <cellStyle name="Standard 5 4 4" xfId="507" xr:uid="{00000000-0005-0000-0000-0000EC010000}"/>
    <cellStyle name="Standard 5 4 5" xfId="508" xr:uid="{00000000-0005-0000-0000-0000ED010000}"/>
    <cellStyle name="Standard 5 5" xfId="509" xr:uid="{00000000-0005-0000-0000-0000EE010000}"/>
    <cellStyle name="Standard 5 5 2" xfId="510" xr:uid="{00000000-0005-0000-0000-0000EF010000}"/>
    <cellStyle name="Standard 5 5 2 2" xfId="511" xr:uid="{00000000-0005-0000-0000-0000F0010000}"/>
    <cellStyle name="Standard 5 5 2 2 2" xfId="512" xr:uid="{00000000-0005-0000-0000-0000F1010000}"/>
    <cellStyle name="Standard 5 5 2 3" xfId="513" xr:uid="{00000000-0005-0000-0000-0000F2010000}"/>
    <cellStyle name="Standard 5 5 2 4" xfId="514" xr:uid="{00000000-0005-0000-0000-0000F3010000}"/>
    <cellStyle name="Standard 5 5 3" xfId="515" xr:uid="{00000000-0005-0000-0000-0000F4010000}"/>
    <cellStyle name="Standard 5 5 3 2" xfId="516" xr:uid="{00000000-0005-0000-0000-0000F5010000}"/>
    <cellStyle name="Standard 5 5 4" xfId="517" xr:uid="{00000000-0005-0000-0000-0000F6010000}"/>
    <cellStyle name="Standard 5 5 5" xfId="518" xr:uid="{00000000-0005-0000-0000-0000F7010000}"/>
    <cellStyle name="Standard 5 6" xfId="519" xr:uid="{00000000-0005-0000-0000-0000F8010000}"/>
    <cellStyle name="Standard 5 6 2" xfId="520" xr:uid="{00000000-0005-0000-0000-0000F9010000}"/>
    <cellStyle name="Standard 5 6 2 2" xfId="521" xr:uid="{00000000-0005-0000-0000-0000FA010000}"/>
    <cellStyle name="Standard 5 6 2 2 2" xfId="522" xr:uid="{00000000-0005-0000-0000-0000FB010000}"/>
    <cellStyle name="Standard 5 6 2 3" xfId="523" xr:uid="{00000000-0005-0000-0000-0000FC010000}"/>
    <cellStyle name="Standard 5 6 2 4" xfId="524" xr:uid="{00000000-0005-0000-0000-0000FD010000}"/>
    <cellStyle name="Standard 5 6 3" xfId="525" xr:uid="{00000000-0005-0000-0000-0000FE010000}"/>
    <cellStyle name="Standard 5 6 3 2" xfId="526" xr:uid="{00000000-0005-0000-0000-0000FF010000}"/>
    <cellStyle name="Standard 5 6 4" xfId="527" xr:uid="{00000000-0005-0000-0000-000000020000}"/>
    <cellStyle name="Standard 5 6 5" xfId="528" xr:uid="{00000000-0005-0000-0000-000001020000}"/>
    <cellStyle name="Standard 5 7" xfId="529" xr:uid="{00000000-0005-0000-0000-000002020000}"/>
    <cellStyle name="Standard 5 7 2" xfId="530" xr:uid="{00000000-0005-0000-0000-000003020000}"/>
    <cellStyle name="Standard 5 7 2 2" xfId="531" xr:uid="{00000000-0005-0000-0000-000004020000}"/>
    <cellStyle name="Standard 5 7 2 2 2" xfId="532" xr:uid="{00000000-0005-0000-0000-000005020000}"/>
    <cellStyle name="Standard 5 7 2 3" xfId="533" xr:uid="{00000000-0005-0000-0000-000006020000}"/>
    <cellStyle name="Standard 5 7 2 4" xfId="534" xr:uid="{00000000-0005-0000-0000-000007020000}"/>
    <cellStyle name="Standard 5 7 3" xfId="535" xr:uid="{00000000-0005-0000-0000-000008020000}"/>
    <cellStyle name="Standard 5 7 3 2" xfId="536" xr:uid="{00000000-0005-0000-0000-000009020000}"/>
    <cellStyle name="Standard 5 7 4" xfId="537" xr:uid="{00000000-0005-0000-0000-00000A020000}"/>
    <cellStyle name="Standard 5 7 5" xfId="538" xr:uid="{00000000-0005-0000-0000-00000B020000}"/>
    <cellStyle name="Standard 5 8" xfId="539" xr:uid="{00000000-0005-0000-0000-00000C020000}"/>
    <cellStyle name="Standard 5 8 2" xfId="540" xr:uid="{00000000-0005-0000-0000-00000D020000}"/>
    <cellStyle name="Standard 5 8 2 2" xfId="541" xr:uid="{00000000-0005-0000-0000-00000E020000}"/>
    <cellStyle name="Standard 5 8 3" xfId="542" xr:uid="{00000000-0005-0000-0000-00000F020000}"/>
    <cellStyle name="Standard 5 8 4" xfId="543" xr:uid="{00000000-0005-0000-0000-000010020000}"/>
    <cellStyle name="Standard 5 9" xfId="544" xr:uid="{00000000-0005-0000-0000-000011020000}"/>
    <cellStyle name="Standard 5 9 2" xfId="545" xr:uid="{00000000-0005-0000-0000-000012020000}"/>
    <cellStyle name="Standard 6" xfId="50" xr:uid="{00000000-0005-0000-0000-000013020000}"/>
    <cellStyle name="Standard 6 10" xfId="547" xr:uid="{00000000-0005-0000-0000-000014020000}"/>
    <cellStyle name="Standard 6 11" xfId="548" xr:uid="{00000000-0005-0000-0000-000015020000}"/>
    <cellStyle name="Standard 6 12" xfId="549" xr:uid="{00000000-0005-0000-0000-000016020000}"/>
    <cellStyle name="Standard 6 13" xfId="546" xr:uid="{00000000-0005-0000-0000-000017020000}"/>
    <cellStyle name="Standard 6 2" xfId="51" xr:uid="{00000000-0005-0000-0000-000018020000}"/>
    <cellStyle name="Standard 6 2 2" xfId="53" xr:uid="{00000000-0005-0000-0000-000019020000}"/>
    <cellStyle name="Standard 6 2 2 2" xfId="552" xr:uid="{00000000-0005-0000-0000-00001A020000}"/>
    <cellStyle name="Standard 6 2 2 2 2" xfId="553" xr:uid="{00000000-0005-0000-0000-00001B020000}"/>
    <cellStyle name="Standard 6 2 2 2 2 2" xfId="554" xr:uid="{00000000-0005-0000-0000-00001C020000}"/>
    <cellStyle name="Standard 6 2 2 2 3" xfId="555" xr:uid="{00000000-0005-0000-0000-00001D020000}"/>
    <cellStyle name="Standard 6 2 2 2 4" xfId="556" xr:uid="{00000000-0005-0000-0000-00001E020000}"/>
    <cellStyle name="Standard 6 2 2 3" xfId="557" xr:uid="{00000000-0005-0000-0000-00001F020000}"/>
    <cellStyle name="Standard 6 2 2 3 2" xfId="558" xr:uid="{00000000-0005-0000-0000-000020020000}"/>
    <cellStyle name="Standard 6 2 2 4" xfId="559" xr:uid="{00000000-0005-0000-0000-000021020000}"/>
    <cellStyle name="Standard 6 2 2 5" xfId="560" xr:uid="{00000000-0005-0000-0000-000022020000}"/>
    <cellStyle name="Standard 6 2 2 6" xfId="551" xr:uid="{00000000-0005-0000-0000-000023020000}"/>
    <cellStyle name="Standard 6 2 3" xfId="561" xr:uid="{00000000-0005-0000-0000-000024020000}"/>
    <cellStyle name="Standard 6 2 3 2" xfId="562" xr:uid="{00000000-0005-0000-0000-000025020000}"/>
    <cellStyle name="Standard 6 2 3 2 2" xfId="563" xr:uid="{00000000-0005-0000-0000-000026020000}"/>
    <cellStyle name="Standard 6 2 3 2 2 2" xfId="564" xr:uid="{00000000-0005-0000-0000-000027020000}"/>
    <cellStyle name="Standard 6 2 3 2 3" xfId="565" xr:uid="{00000000-0005-0000-0000-000028020000}"/>
    <cellStyle name="Standard 6 2 3 2 4" xfId="566" xr:uid="{00000000-0005-0000-0000-000029020000}"/>
    <cellStyle name="Standard 6 2 3 3" xfId="567" xr:uid="{00000000-0005-0000-0000-00002A020000}"/>
    <cellStyle name="Standard 6 2 3 3 2" xfId="568" xr:uid="{00000000-0005-0000-0000-00002B020000}"/>
    <cellStyle name="Standard 6 2 3 4" xfId="569" xr:uid="{00000000-0005-0000-0000-00002C020000}"/>
    <cellStyle name="Standard 6 2 3 5" xfId="570" xr:uid="{00000000-0005-0000-0000-00002D020000}"/>
    <cellStyle name="Standard 6 2 4" xfId="571" xr:uid="{00000000-0005-0000-0000-00002E020000}"/>
    <cellStyle name="Standard 6 2 4 2" xfId="572" xr:uid="{00000000-0005-0000-0000-00002F020000}"/>
    <cellStyle name="Standard 6 2 4 2 2" xfId="573" xr:uid="{00000000-0005-0000-0000-000030020000}"/>
    <cellStyle name="Standard 6 2 4 3" xfId="574" xr:uid="{00000000-0005-0000-0000-000031020000}"/>
    <cellStyle name="Standard 6 2 4 4" xfId="575" xr:uid="{00000000-0005-0000-0000-000032020000}"/>
    <cellStyle name="Standard 6 2 5" xfId="576" xr:uid="{00000000-0005-0000-0000-000033020000}"/>
    <cellStyle name="Standard 6 2 5 2" xfId="577" xr:uid="{00000000-0005-0000-0000-000034020000}"/>
    <cellStyle name="Standard 6 2 6" xfId="578" xr:uid="{00000000-0005-0000-0000-000035020000}"/>
    <cellStyle name="Standard 6 2 7" xfId="579" xr:uid="{00000000-0005-0000-0000-000036020000}"/>
    <cellStyle name="Standard 6 2 8" xfId="550" xr:uid="{00000000-0005-0000-0000-000037020000}"/>
    <cellStyle name="Standard 6 3" xfId="580" xr:uid="{00000000-0005-0000-0000-000038020000}"/>
    <cellStyle name="Standard 6 3 2" xfId="581" xr:uid="{00000000-0005-0000-0000-000039020000}"/>
    <cellStyle name="Standard 6 3 2 2" xfId="582" xr:uid="{00000000-0005-0000-0000-00003A020000}"/>
    <cellStyle name="Standard 6 3 2 2 2" xfId="583" xr:uid="{00000000-0005-0000-0000-00003B020000}"/>
    <cellStyle name="Standard 6 3 2 2 2 2" xfId="584" xr:uid="{00000000-0005-0000-0000-00003C020000}"/>
    <cellStyle name="Standard 6 3 2 2 3" xfId="585" xr:uid="{00000000-0005-0000-0000-00003D020000}"/>
    <cellStyle name="Standard 6 3 2 2 4" xfId="586" xr:uid="{00000000-0005-0000-0000-00003E020000}"/>
    <cellStyle name="Standard 6 3 2 3" xfId="587" xr:uid="{00000000-0005-0000-0000-00003F020000}"/>
    <cellStyle name="Standard 6 3 2 3 2" xfId="588" xr:uid="{00000000-0005-0000-0000-000040020000}"/>
    <cellStyle name="Standard 6 3 2 4" xfId="589" xr:uid="{00000000-0005-0000-0000-000041020000}"/>
    <cellStyle name="Standard 6 3 2 5" xfId="590" xr:uid="{00000000-0005-0000-0000-000042020000}"/>
    <cellStyle name="Standard 6 3 3" xfId="591" xr:uid="{00000000-0005-0000-0000-000043020000}"/>
    <cellStyle name="Standard 6 3 3 2" xfId="592" xr:uid="{00000000-0005-0000-0000-000044020000}"/>
    <cellStyle name="Standard 6 3 3 2 2" xfId="593" xr:uid="{00000000-0005-0000-0000-000045020000}"/>
    <cellStyle name="Standard 6 3 3 3" xfId="594" xr:uid="{00000000-0005-0000-0000-000046020000}"/>
    <cellStyle name="Standard 6 3 3 4" xfId="595" xr:uid="{00000000-0005-0000-0000-000047020000}"/>
    <cellStyle name="Standard 6 3 4" xfId="596" xr:uid="{00000000-0005-0000-0000-000048020000}"/>
    <cellStyle name="Standard 6 3 4 2" xfId="597" xr:uid="{00000000-0005-0000-0000-000049020000}"/>
    <cellStyle name="Standard 6 3 5" xfId="598" xr:uid="{00000000-0005-0000-0000-00004A020000}"/>
    <cellStyle name="Standard 6 3 6" xfId="599" xr:uid="{00000000-0005-0000-0000-00004B020000}"/>
    <cellStyle name="Standard 6 4" xfId="600" xr:uid="{00000000-0005-0000-0000-00004C020000}"/>
    <cellStyle name="Standard 6 4 2" xfId="601" xr:uid="{00000000-0005-0000-0000-00004D020000}"/>
    <cellStyle name="Standard 6 4 2 2" xfId="602" xr:uid="{00000000-0005-0000-0000-00004E020000}"/>
    <cellStyle name="Standard 6 4 2 2 2" xfId="603" xr:uid="{00000000-0005-0000-0000-00004F020000}"/>
    <cellStyle name="Standard 6 4 2 3" xfId="604" xr:uid="{00000000-0005-0000-0000-000050020000}"/>
    <cellStyle name="Standard 6 4 2 4" xfId="605" xr:uid="{00000000-0005-0000-0000-000051020000}"/>
    <cellStyle name="Standard 6 4 3" xfId="606" xr:uid="{00000000-0005-0000-0000-000052020000}"/>
    <cellStyle name="Standard 6 4 3 2" xfId="607" xr:uid="{00000000-0005-0000-0000-000053020000}"/>
    <cellStyle name="Standard 6 4 4" xfId="608" xr:uid="{00000000-0005-0000-0000-000054020000}"/>
    <cellStyle name="Standard 6 4 5" xfId="609" xr:uid="{00000000-0005-0000-0000-000055020000}"/>
    <cellStyle name="Standard 6 5" xfId="610" xr:uid="{00000000-0005-0000-0000-000056020000}"/>
    <cellStyle name="Standard 6 5 2" xfId="611" xr:uid="{00000000-0005-0000-0000-000057020000}"/>
    <cellStyle name="Standard 6 5 2 2" xfId="612" xr:uid="{00000000-0005-0000-0000-000058020000}"/>
    <cellStyle name="Standard 6 5 2 2 2" xfId="613" xr:uid="{00000000-0005-0000-0000-000059020000}"/>
    <cellStyle name="Standard 6 5 2 3" xfId="614" xr:uid="{00000000-0005-0000-0000-00005A020000}"/>
    <cellStyle name="Standard 6 5 2 4" xfId="615" xr:uid="{00000000-0005-0000-0000-00005B020000}"/>
    <cellStyle name="Standard 6 5 3" xfId="616" xr:uid="{00000000-0005-0000-0000-00005C020000}"/>
    <cellStyle name="Standard 6 5 3 2" xfId="617" xr:uid="{00000000-0005-0000-0000-00005D020000}"/>
    <cellStyle name="Standard 6 5 4" xfId="618" xr:uid="{00000000-0005-0000-0000-00005E020000}"/>
    <cellStyle name="Standard 6 5 5" xfId="619" xr:uid="{00000000-0005-0000-0000-00005F020000}"/>
    <cellStyle name="Standard 6 6" xfId="620" xr:uid="{00000000-0005-0000-0000-000060020000}"/>
    <cellStyle name="Standard 6 6 2" xfId="621" xr:uid="{00000000-0005-0000-0000-000061020000}"/>
    <cellStyle name="Standard 6 6 2 2" xfId="622" xr:uid="{00000000-0005-0000-0000-000062020000}"/>
    <cellStyle name="Standard 6 6 2 2 2" xfId="623" xr:uid="{00000000-0005-0000-0000-000063020000}"/>
    <cellStyle name="Standard 6 6 2 3" xfId="624" xr:uid="{00000000-0005-0000-0000-000064020000}"/>
    <cellStyle name="Standard 6 6 2 4" xfId="625" xr:uid="{00000000-0005-0000-0000-000065020000}"/>
    <cellStyle name="Standard 6 6 3" xfId="626" xr:uid="{00000000-0005-0000-0000-000066020000}"/>
    <cellStyle name="Standard 6 6 3 2" xfId="627" xr:uid="{00000000-0005-0000-0000-000067020000}"/>
    <cellStyle name="Standard 6 6 4" xfId="628" xr:uid="{00000000-0005-0000-0000-000068020000}"/>
    <cellStyle name="Standard 6 6 5" xfId="629" xr:uid="{00000000-0005-0000-0000-000069020000}"/>
    <cellStyle name="Standard 6 7" xfId="630" xr:uid="{00000000-0005-0000-0000-00006A020000}"/>
    <cellStyle name="Standard 6 7 2" xfId="631" xr:uid="{00000000-0005-0000-0000-00006B020000}"/>
    <cellStyle name="Standard 6 7 2 2" xfId="632" xr:uid="{00000000-0005-0000-0000-00006C020000}"/>
    <cellStyle name="Standard 6 7 2 2 2" xfId="633" xr:uid="{00000000-0005-0000-0000-00006D020000}"/>
    <cellStyle name="Standard 6 7 2 3" xfId="634" xr:uid="{00000000-0005-0000-0000-00006E020000}"/>
    <cellStyle name="Standard 6 7 2 4" xfId="635" xr:uid="{00000000-0005-0000-0000-00006F020000}"/>
    <cellStyle name="Standard 6 7 3" xfId="636" xr:uid="{00000000-0005-0000-0000-000070020000}"/>
    <cellStyle name="Standard 6 7 3 2" xfId="637" xr:uid="{00000000-0005-0000-0000-000071020000}"/>
    <cellStyle name="Standard 6 7 4" xfId="638" xr:uid="{00000000-0005-0000-0000-000072020000}"/>
    <cellStyle name="Standard 6 7 5" xfId="639" xr:uid="{00000000-0005-0000-0000-000073020000}"/>
    <cellStyle name="Standard 6 8" xfId="640" xr:uid="{00000000-0005-0000-0000-000074020000}"/>
    <cellStyle name="Standard 6 8 2" xfId="641" xr:uid="{00000000-0005-0000-0000-000075020000}"/>
    <cellStyle name="Standard 6 8 2 2" xfId="642" xr:uid="{00000000-0005-0000-0000-000076020000}"/>
    <cellStyle name="Standard 6 8 3" xfId="643" xr:uid="{00000000-0005-0000-0000-000077020000}"/>
    <cellStyle name="Standard 6 8 4" xfId="644" xr:uid="{00000000-0005-0000-0000-000078020000}"/>
    <cellStyle name="Standard 6 9" xfId="645" xr:uid="{00000000-0005-0000-0000-000079020000}"/>
    <cellStyle name="Standard 6 9 2" xfId="646" xr:uid="{00000000-0005-0000-0000-00007A020000}"/>
    <cellStyle name="Standard 7" xfId="80" xr:uid="{00000000-0005-0000-0000-00007B020000}"/>
    <cellStyle name="Standard 7 10" xfId="647" xr:uid="{00000000-0005-0000-0000-00007C020000}"/>
    <cellStyle name="Standard 7 11" xfId="648" xr:uid="{00000000-0005-0000-0000-00007D020000}"/>
    <cellStyle name="Standard 7 12" xfId="649" xr:uid="{00000000-0005-0000-0000-00007E020000}"/>
    <cellStyle name="Standard 7 2" xfId="650" xr:uid="{00000000-0005-0000-0000-00007F020000}"/>
    <cellStyle name="Standard 7 2 2" xfId="651" xr:uid="{00000000-0005-0000-0000-000080020000}"/>
    <cellStyle name="Standard 7 2 2 2" xfId="652" xr:uid="{00000000-0005-0000-0000-000081020000}"/>
    <cellStyle name="Standard 7 2 2 2 2" xfId="653" xr:uid="{00000000-0005-0000-0000-000082020000}"/>
    <cellStyle name="Standard 7 2 2 2 2 2" xfId="654" xr:uid="{00000000-0005-0000-0000-000083020000}"/>
    <cellStyle name="Standard 7 2 2 2 3" xfId="655" xr:uid="{00000000-0005-0000-0000-000084020000}"/>
    <cellStyle name="Standard 7 2 2 2 4" xfId="656" xr:uid="{00000000-0005-0000-0000-000085020000}"/>
    <cellStyle name="Standard 7 2 2 3" xfId="657" xr:uid="{00000000-0005-0000-0000-000086020000}"/>
    <cellStyle name="Standard 7 2 2 3 2" xfId="658" xr:uid="{00000000-0005-0000-0000-000087020000}"/>
    <cellStyle name="Standard 7 2 2 4" xfId="659" xr:uid="{00000000-0005-0000-0000-000088020000}"/>
    <cellStyle name="Standard 7 2 2 5" xfId="660" xr:uid="{00000000-0005-0000-0000-000089020000}"/>
    <cellStyle name="Standard 7 2 3" xfId="661" xr:uid="{00000000-0005-0000-0000-00008A020000}"/>
    <cellStyle name="Standard 7 2 3 2" xfId="662" xr:uid="{00000000-0005-0000-0000-00008B020000}"/>
    <cellStyle name="Standard 7 2 3 2 2" xfId="663" xr:uid="{00000000-0005-0000-0000-00008C020000}"/>
    <cellStyle name="Standard 7 2 3 2 2 2" xfId="664" xr:uid="{00000000-0005-0000-0000-00008D020000}"/>
    <cellStyle name="Standard 7 2 3 2 3" xfId="665" xr:uid="{00000000-0005-0000-0000-00008E020000}"/>
    <cellStyle name="Standard 7 2 3 2 4" xfId="666" xr:uid="{00000000-0005-0000-0000-00008F020000}"/>
    <cellStyle name="Standard 7 2 3 3" xfId="667" xr:uid="{00000000-0005-0000-0000-000090020000}"/>
    <cellStyle name="Standard 7 2 3 3 2" xfId="668" xr:uid="{00000000-0005-0000-0000-000091020000}"/>
    <cellStyle name="Standard 7 2 3 4" xfId="669" xr:uid="{00000000-0005-0000-0000-000092020000}"/>
    <cellStyle name="Standard 7 2 3 5" xfId="670" xr:uid="{00000000-0005-0000-0000-000093020000}"/>
    <cellStyle name="Standard 7 2 4" xfId="671" xr:uid="{00000000-0005-0000-0000-000094020000}"/>
    <cellStyle name="Standard 7 2 4 2" xfId="672" xr:uid="{00000000-0005-0000-0000-000095020000}"/>
    <cellStyle name="Standard 7 2 4 2 2" xfId="673" xr:uid="{00000000-0005-0000-0000-000096020000}"/>
    <cellStyle name="Standard 7 2 4 3" xfId="674" xr:uid="{00000000-0005-0000-0000-000097020000}"/>
    <cellStyle name="Standard 7 2 4 4" xfId="675" xr:uid="{00000000-0005-0000-0000-000098020000}"/>
    <cellStyle name="Standard 7 2 5" xfId="676" xr:uid="{00000000-0005-0000-0000-000099020000}"/>
    <cellStyle name="Standard 7 2 5 2" xfId="677" xr:uid="{00000000-0005-0000-0000-00009A020000}"/>
    <cellStyle name="Standard 7 2 6" xfId="678" xr:uid="{00000000-0005-0000-0000-00009B020000}"/>
    <cellStyle name="Standard 7 2 7" xfId="679" xr:uid="{00000000-0005-0000-0000-00009C020000}"/>
    <cellStyle name="Standard 7 2 8" xfId="99" xr:uid="{00000000-0005-0000-0000-00009D020000}"/>
    <cellStyle name="Standard 7 3" xfId="680" xr:uid="{00000000-0005-0000-0000-00009E020000}"/>
    <cellStyle name="Standard 7 3 2" xfId="681" xr:uid="{00000000-0005-0000-0000-00009F020000}"/>
    <cellStyle name="Standard 7 3 2 2" xfId="682" xr:uid="{00000000-0005-0000-0000-0000A0020000}"/>
    <cellStyle name="Standard 7 3 2 2 2" xfId="683" xr:uid="{00000000-0005-0000-0000-0000A1020000}"/>
    <cellStyle name="Standard 7 3 2 2 2 2" xfId="684" xr:uid="{00000000-0005-0000-0000-0000A2020000}"/>
    <cellStyle name="Standard 7 3 2 2 3" xfId="685" xr:uid="{00000000-0005-0000-0000-0000A3020000}"/>
    <cellStyle name="Standard 7 3 2 2 4" xfId="686" xr:uid="{00000000-0005-0000-0000-0000A4020000}"/>
    <cellStyle name="Standard 7 3 2 3" xfId="687" xr:uid="{00000000-0005-0000-0000-0000A5020000}"/>
    <cellStyle name="Standard 7 3 2 3 2" xfId="688" xr:uid="{00000000-0005-0000-0000-0000A6020000}"/>
    <cellStyle name="Standard 7 3 2 4" xfId="689" xr:uid="{00000000-0005-0000-0000-0000A7020000}"/>
    <cellStyle name="Standard 7 3 2 5" xfId="690" xr:uid="{00000000-0005-0000-0000-0000A8020000}"/>
    <cellStyle name="Standard 7 3 3" xfId="691" xr:uid="{00000000-0005-0000-0000-0000A9020000}"/>
    <cellStyle name="Standard 7 3 3 2" xfId="692" xr:uid="{00000000-0005-0000-0000-0000AA020000}"/>
    <cellStyle name="Standard 7 3 3 2 2" xfId="693" xr:uid="{00000000-0005-0000-0000-0000AB020000}"/>
    <cellStyle name="Standard 7 3 3 3" xfId="694" xr:uid="{00000000-0005-0000-0000-0000AC020000}"/>
    <cellStyle name="Standard 7 3 3 4" xfId="695" xr:uid="{00000000-0005-0000-0000-0000AD020000}"/>
    <cellStyle name="Standard 7 3 4" xfId="696" xr:uid="{00000000-0005-0000-0000-0000AE020000}"/>
    <cellStyle name="Standard 7 3 4 2" xfId="697" xr:uid="{00000000-0005-0000-0000-0000AF020000}"/>
    <cellStyle name="Standard 7 3 5" xfId="698" xr:uid="{00000000-0005-0000-0000-0000B0020000}"/>
    <cellStyle name="Standard 7 3 6" xfId="699" xr:uid="{00000000-0005-0000-0000-0000B1020000}"/>
    <cellStyle name="Standard 7 4" xfId="700" xr:uid="{00000000-0005-0000-0000-0000B2020000}"/>
    <cellStyle name="Standard 7 4 2" xfId="701" xr:uid="{00000000-0005-0000-0000-0000B3020000}"/>
    <cellStyle name="Standard 7 4 2 2" xfId="702" xr:uid="{00000000-0005-0000-0000-0000B4020000}"/>
    <cellStyle name="Standard 7 4 2 2 2" xfId="703" xr:uid="{00000000-0005-0000-0000-0000B5020000}"/>
    <cellStyle name="Standard 7 4 2 3" xfId="704" xr:uid="{00000000-0005-0000-0000-0000B6020000}"/>
    <cellStyle name="Standard 7 4 2 4" xfId="705" xr:uid="{00000000-0005-0000-0000-0000B7020000}"/>
    <cellStyle name="Standard 7 4 3" xfId="706" xr:uid="{00000000-0005-0000-0000-0000B8020000}"/>
    <cellStyle name="Standard 7 4 3 2" xfId="707" xr:uid="{00000000-0005-0000-0000-0000B9020000}"/>
    <cellStyle name="Standard 7 4 4" xfId="708" xr:uid="{00000000-0005-0000-0000-0000BA020000}"/>
    <cellStyle name="Standard 7 4 5" xfId="709" xr:uid="{00000000-0005-0000-0000-0000BB020000}"/>
    <cellStyle name="Standard 7 5" xfId="710" xr:uid="{00000000-0005-0000-0000-0000BC020000}"/>
    <cellStyle name="Standard 7 5 2" xfId="711" xr:uid="{00000000-0005-0000-0000-0000BD020000}"/>
    <cellStyle name="Standard 7 5 2 2" xfId="712" xr:uid="{00000000-0005-0000-0000-0000BE020000}"/>
    <cellStyle name="Standard 7 5 2 2 2" xfId="713" xr:uid="{00000000-0005-0000-0000-0000BF020000}"/>
    <cellStyle name="Standard 7 5 2 3" xfId="714" xr:uid="{00000000-0005-0000-0000-0000C0020000}"/>
    <cellStyle name="Standard 7 5 2 4" xfId="715" xr:uid="{00000000-0005-0000-0000-0000C1020000}"/>
    <cellStyle name="Standard 7 5 3" xfId="716" xr:uid="{00000000-0005-0000-0000-0000C2020000}"/>
    <cellStyle name="Standard 7 5 3 2" xfId="717" xr:uid="{00000000-0005-0000-0000-0000C3020000}"/>
    <cellStyle name="Standard 7 5 4" xfId="718" xr:uid="{00000000-0005-0000-0000-0000C4020000}"/>
    <cellStyle name="Standard 7 5 5" xfId="719" xr:uid="{00000000-0005-0000-0000-0000C5020000}"/>
    <cellStyle name="Standard 7 6" xfId="720" xr:uid="{00000000-0005-0000-0000-0000C6020000}"/>
    <cellStyle name="Standard 7 6 2" xfId="721" xr:uid="{00000000-0005-0000-0000-0000C7020000}"/>
    <cellStyle name="Standard 7 6 2 2" xfId="722" xr:uid="{00000000-0005-0000-0000-0000C8020000}"/>
    <cellStyle name="Standard 7 6 2 2 2" xfId="723" xr:uid="{00000000-0005-0000-0000-0000C9020000}"/>
    <cellStyle name="Standard 7 6 2 3" xfId="724" xr:uid="{00000000-0005-0000-0000-0000CA020000}"/>
    <cellStyle name="Standard 7 6 2 4" xfId="725" xr:uid="{00000000-0005-0000-0000-0000CB020000}"/>
    <cellStyle name="Standard 7 6 3" xfId="726" xr:uid="{00000000-0005-0000-0000-0000CC020000}"/>
    <cellStyle name="Standard 7 6 3 2" xfId="727" xr:uid="{00000000-0005-0000-0000-0000CD020000}"/>
    <cellStyle name="Standard 7 6 4" xfId="728" xr:uid="{00000000-0005-0000-0000-0000CE020000}"/>
    <cellStyle name="Standard 7 6 5" xfId="729" xr:uid="{00000000-0005-0000-0000-0000CF020000}"/>
    <cellStyle name="Standard 7 7" xfId="730" xr:uid="{00000000-0005-0000-0000-0000D0020000}"/>
    <cellStyle name="Standard 7 7 2" xfId="731" xr:uid="{00000000-0005-0000-0000-0000D1020000}"/>
    <cellStyle name="Standard 7 7 2 2" xfId="732" xr:uid="{00000000-0005-0000-0000-0000D2020000}"/>
    <cellStyle name="Standard 7 7 2 2 2" xfId="733" xr:uid="{00000000-0005-0000-0000-0000D3020000}"/>
    <cellStyle name="Standard 7 7 2 3" xfId="734" xr:uid="{00000000-0005-0000-0000-0000D4020000}"/>
    <cellStyle name="Standard 7 7 2 4" xfId="735" xr:uid="{00000000-0005-0000-0000-0000D5020000}"/>
    <cellStyle name="Standard 7 7 3" xfId="736" xr:uid="{00000000-0005-0000-0000-0000D6020000}"/>
    <cellStyle name="Standard 7 7 3 2" xfId="737" xr:uid="{00000000-0005-0000-0000-0000D7020000}"/>
    <cellStyle name="Standard 7 7 4" xfId="738" xr:uid="{00000000-0005-0000-0000-0000D8020000}"/>
    <cellStyle name="Standard 7 7 5" xfId="739" xr:uid="{00000000-0005-0000-0000-0000D9020000}"/>
    <cellStyle name="Standard 7 8" xfId="740" xr:uid="{00000000-0005-0000-0000-0000DA020000}"/>
    <cellStyle name="Standard 7 8 2" xfId="741" xr:uid="{00000000-0005-0000-0000-0000DB020000}"/>
    <cellStyle name="Standard 7 8 2 2" xfId="742" xr:uid="{00000000-0005-0000-0000-0000DC020000}"/>
    <cellStyle name="Standard 7 8 3" xfId="743" xr:uid="{00000000-0005-0000-0000-0000DD020000}"/>
    <cellStyle name="Standard 7 8 4" xfId="744" xr:uid="{00000000-0005-0000-0000-0000DE020000}"/>
    <cellStyle name="Standard 7 9" xfId="745" xr:uid="{00000000-0005-0000-0000-0000DF020000}"/>
    <cellStyle name="Standard 7 9 2" xfId="746" xr:uid="{00000000-0005-0000-0000-0000E0020000}"/>
    <cellStyle name="Standard 8" xfId="79" xr:uid="{00000000-0005-0000-0000-0000E1020000}"/>
    <cellStyle name="Standard 8 10" xfId="748" xr:uid="{00000000-0005-0000-0000-0000E2020000}"/>
    <cellStyle name="Standard 8 11" xfId="749" xr:uid="{00000000-0005-0000-0000-0000E3020000}"/>
    <cellStyle name="Standard 8 12" xfId="750" xr:uid="{00000000-0005-0000-0000-0000E4020000}"/>
    <cellStyle name="Standard 8 13" xfId="747" xr:uid="{00000000-0005-0000-0000-0000E5020000}"/>
    <cellStyle name="Standard 8 2" xfId="751" xr:uid="{00000000-0005-0000-0000-0000E6020000}"/>
    <cellStyle name="Standard 8 2 2" xfId="752" xr:uid="{00000000-0005-0000-0000-0000E7020000}"/>
    <cellStyle name="Standard 8 2 2 2" xfId="753" xr:uid="{00000000-0005-0000-0000-0000E8020000}"/>
    <cellStyle name="Standard 8 2 2 2 2" xfId="754" xr:uid="{00000000-0005-0000-0000-0000E9020000}"/>
    <cellStyle name="Standard 8 2 2 2 2 2" xfId="755" xr:uid="{00000000-0005-0000-0000-0000EA020000}"/>
    <cellStyle name="Standard 8 2 2 2 3" xfId="756" xr:uid="{00000000-0005-0000-0000-0000EB020000}"/>
    <cellStyle name="Standard 8 2 2 2 4" xfId="757" xr:uid="{00000000-0005-0000-0000-0000EC020000}"/>
    <cellStyle name="Standard 8 2 2 3" xfId="758" xr:uid="{00000000-0005-0000-0000-0000ED020000}"/>
    <cellStyle name="Standard 8 2 2 3 2" xfId="759" xr:uid="{00000000-0005-0000-0000-0000EE020000}"/>
    <cellStyle name="Standard 8 2 2 4" xfId="760" xr:uid="{00000000-0005-0000-0000-0000EF020000}"/>
    <cellStyle name="Standard 8 2 2 5" xfId="761" xr:uid="{00000000-0005-0000-0000-0000F0020000}"/>
    <cellStyle name="Standard 8 2 3" xfId="762" xr:uid="{00000000-0005-0000-0000-0000F1020000}"/>
    <cellStyle name="Standard 8 2 3 2" xfId="763" xr:uid="{00000000-0005-0000-0000-0000F2020000}"/>
    <cellStyle name="Standard 8 2 3 2 2" xfId="764" xr:uid="{00000000-0005-0000-0000-0000F3020000}"/>
    <cellStyle name="Standard 8 2 3 2 2 2" xfId="765" xr:uid="{00000000-0005-0000-0000-0000F4020000}"/>
    <cellStyle name="Standard 8 2 3 2 3" xfId="766" xr:uid="{00000000-0005-0000-0000-0000F5020000}"/>
    <cellStyle name="Standard 8 2 3 2 4" xfId="767" xr:uid="{00000000-0005-0000-0000-0000F6020000}"/>
    <cellStyle name="Standard 8 2 3 3" xfId="768" xr:uid="{00000000-0005-0000-0000-0000F7020000}"/>
    <cellStyle name="Standard 8 2 3 3 2" xfId="769" xr:uid="{00000000-0005-0000-0000-0000F8020000}"/>
    <cellStyle name="Standard 8 2 3 4" xfId="770" xr:uid="{00000000-0005-0000-0000-0000F9020000}"/>
    <cellStyle name="Standard 8 2 3 5" xfId="771" xr:uid="{00000000-0005-0000-0000-0000FA020000}"/>
    <cellStyle name="Standard 8 2 4" xfId="772" xr:uid="{00000000-0005-0000-0000-0000FB020000}"/>
    <cellStyle name="Standard 8 2 4 2" xfId="773" xr:uid="{00000000-0005-0000-0000-0000FC020000}"/>
    <cellStyle name="Standard 8 2 4 2 2" xfId="774" xr:uid="{00000000-0005-0000-0000-0000FD020000}"/>
    <cellStyle name="Standard 8 2 4 3" xfId="775" xr:uid="{00000000-0005-0000-0000-0000FE020000}"/>
    <cellStyle name="Standard 8 2 4 4" xfId="776" xr:uid="{00000000-0005-0000-0000-0000FF020000}"/>
    <cellStyle name="Standard 8 2 5" xfId="777" xr:uid="{00000000-0005-0000-0000-000000030000}"/>
    <cellStyle name="Standard 8 2 5 2" xfId="778" xr:uid="{00000000-0005-0000-0000-000001030000}"/>
    <cellStyle name="Standard 8 2 6" xfId="779" xr:uid="{00000000-0005-0000-0000-000002030000}"/>
    <cellStyle name="Standard 8 2 7" xfId="780" xr:uid="{00000000-0005-0000-0000-000003030000}"/>
    <cellStyle name="Standard 8 3" xfId="781" xr:uid="{00000000-0005-0000-0000-000004030000}"/>
    <cellStyle name="Standard 8 3 2" xfId="782" xr:uid="{00000000-0005-0000-0000-000005030000}"/>
    <cellStyle name="Standard 8 3 2 2" xfId="783" xr:uid="{00000000-0005-0000-0000-000006030000}"/>
    <cellStyle name="Standard 8 3 2 2 2" xfId="784" xr:uid="{00000000-0005-0000-0000-000007030000}"/>
    <cellStyle name="Standard 8 3 2 2 2 2" xfId="785" xr:uid="{00000000-0005-0000-0000-000008030000}"/>
    <cellStyle name="Standard 8 3 2 2 3" xfId="786" xr:uid="{00000000-0005-0000-0000-000009030000}"/>
    <cellStyle name="Standard 8 3 2 2 4" xfId="787" xr:uid="{00000000-0005-0000-0000-00000A030000}"/>
    <cellStyle name="Standard 8 3 2 3" xfId="788" xr:uid="{00000000-0005-0000-0000-00000B030000}"/>
    <cellStyle name="Standard 8 3 2 3 2" xfId="789" xr:uid="{00000000-0005-0000-0000-00000C030000}"/>
    <cellStyle name="Standard 8 3 2 4" xfId="790" xr:uid="{00000000-0005-0000-0000-00000D030000}"/>
    <cellStyle name="Standard 8 3 2 5" xfId="791" xr:uid="{00000000-0005-0000-0000-00000E030000}"/>
    <cellStyle name="Standard 8 3 3" xfId="792" xr:uid="{00000000-0005-0000-0000-00000F030000}"/>
    <cellStyle name="Standard 8 3 3 2" xfId="793" xr:uid="{00000000-0005-0000-0000-000010030000}"/>
    <cellStyle name="Standard 8 3 3 2 2" xfId="794" xr:uid="{00000000-0005-0000-0000-000011030000}"/>
    <cellStyle name="Standard 8 3 3 3" xfId="795" xr:uid="{00000000-0005-0000-0000-000012030000}"/>
    <cellStyle name="Standard 8 3 3 4" xfId="796" xr:uid="{00000000-0005-0000-0000-000013030000}"/>
    <cellStyle name="Standard 8 3 4" xfId="797" xr:uid="{00000000-0005-0000-0000-000014030000}"/>
    <cellStyle name="Standard 8 3 4 2" xfId="798" xr:uid="{00000000-0005-0000-0000-000015030000}"/>
    <cellStyle name="Standard 8 3 5" xfId="799" xr:uid="{00000000-0005-0000-0000-000016030000}"/>
    <cellStyle name="Standard 8 3 6" xfId="800" xr:uid="{00000000-0005-0000-0000-000017030000}"/>
    <cellStyle name="Standard 8 4" xfId="801" xr:uid="{00000000-0005-0000-0000-000018030000}"/>
    <cellStyle name="Standard 8 4 2" xfId="802" xr:uid="{00000000-0005-0000-0000-000019030000}"/>
    <cellStyle name="Standard 8 4 2 2" xfId="803" xr:uid="{00000000-0005-0000-0000-00001A030000}"/>
    <cellStyle name="Standard 8 4 2 2 2" xfId="804" xr:uid="{00000000-0005-0000-0000-00001B030000}"/>
    <cellStyle name="Standard 8 4 2 3" xfId="805" xr:uid="{00000000-0005-0000-0000-00001C030000}"/>
    <cellStyle name="Standard 8 4 2 4" xfId="806" xr:uid="{00000000-0005-0000-0000-00001D030000}"/>
    <cellStyle name="Standard 8 4 3" xfId="807" xr:uid="{00000000-0005-0000-0000-00001E030000}"/>
    <cellStyle name="Standard 8 4 3 2" xfId="808" xr:uid="{00000000-0005-0000-0000-00001F030000}"/>
    <cellStyle name="Standard 8 4 4" xfId="809" xr:uid="{00000000-0005-0000-0000-000020030000}"/>
    <cellStyle name="Standard 8 4 5" xfId="810" xr:uid="{00000000-0005-0000-0000-000021030000}"/>
    <cellStyle name="Standard 8 5" xfId="811" xr:uid="{00000000-0005-0000-0000-000022030000}"/>
    <cellStyle name="Standard 8 5 2" xfId="812" xr:uid="{00000000-0005-0000-0000-000023030000}"/>
    <cellStyle name="Standard 8 5 2 2" xfId="813" xr:uid="{00000000-0005-0000-0000-000024030000}"/>
    <cellStyle name="Standard 8 5 2 2 2" xfId="814" xr:uid="{00000000-0005-0000-0000-000025030000}"/>
    <cellStyle name="Standard 8 5 2 3" xfId="815" xr:uid="{00000000-0005-0000-0000-000026030000}"/>
    <cellStyle name="Standard 8 5 2 4" xfId="816" xr:uid="{00000000-0005-0000-0000-000027030000}"/>
    <cellStyle name="Standard 8 5 3" xfId="817" xr:uid="{00000000-0005-0000-0000-000028030000}"/>
    <cellStyle name="Standard 8 5 3 2" xfId="818" xr:uid="{00000000-0005-0000-0000-000029030000}"/>
    <cellStyle name="Standard 8 5 4" xfId="819" xr:uid="{00000000-0005-0000-0000-00002A030000}"/>
    <cellStyle name="Standard 8 5 5" xfId="820" xr:uid="{00000000-0005-0000-0000-00002B030000}"/>
    <cellStyle name="Standard 8 6" xfId="821" xr:uid="{00000000-0005-0000-0000-00002C030000}"/>
    <cellStyle name="Standard 8 6 2" xfId="822" xr:uid="{00000000-0005-0000-0000-00002D030000}"/>
    <cellStyle name="Standard 8 6 2 2" xfId="823" xr:uid="{00000000-0005-0000-0000-00002E030000}"/>
    <cellStyle name="Standard 8 6 2 2 2" xfId="824" xr:uid="{00000000-0005-0000-0000-00002F030000}"/>
    <cellStyle name="Standard 8 6 2 3" xfId="825" xr:uid="{00000000-0005-0000-0000-000030030000}"/>
    <cellStyle name="Standard 8 6 2 4" xfId="826" xr:uid="{00000000-0005-0000-0000-000031030000}"/>
    <cellStyle name="Standard 8 6 3" xfId="827" xr:uid="{00000000-0005-0000-0000-000032030000}"/>
    <cellStyle name="Standard 8 6 3 2" xfId="828" xr:uid="{00000000-0005-0000-0000-000033030000}"/>
    <cellStyle name="Standard 8 6 4" xfId="829" xr:uid="{00000000-0005-0000-0000-000034030000}"/>
    <cellStyle name="Standard 8 6 5" xfId="830" xr:uid="{00000000-0005-0000-0000-000035030000}"/>
    <cellStyle name="Standard 8 7" xfId="831" xr:uid="{00000000-0005-0000-0000-000036030000}"/>
    <cellStyle name="Standard 8 7 2" xfId="832" xr:uid="{00000000-0005-0000-0000-000037030000}"/>
    <cellStyle name="Standard 8 7 2 2" xfId="833" xr:uid="{00000000-0005-0000-0000-000038030000}"/>
    <cellStyle name="Standard 8 7 2 2 2" xfId="834" xr:uid="{00000000-0005-0000-0000-000039030000}"/>
    <cellStyle name="Standard 8 7 2 3" xfId="835" xr:uid="{00000000-0005-0000-0000-00003A030000}"/>
    <cellStyle name="Standard 8 7 2 4" xfId="836" xr:uid="{00000000-0005-0000-0000-00003B030000}"/>
    <cellStyle name="Standard 8 7 3" xfId="837" xr:uid="{00000000-0005-0000-0000-00003C030000}"/>
    <cellStyle name="Standard 8 7 3 2" xfId="838" xr:uid="{00000000-0005-0000-0000-00003D030000}"/>
    <cellStyle name="Standard 8 7 4" xfId="839" xr:uid="{00000000-0005-0000-0000-00003E030000}"/>
    <cellStyle name="Standard 8 7 5" xfId="840" xr:uid="{00000000-0005-0000-0000-00003F030000}"/>
    <cellStyle name="Standard 8 8" xfId="841" xr:uid="{00000000-0005-0000-0000-000040030000}"/>
    <cellStyle name="Standard 8 8 2" xfId="842" xr:uid="{00000000-0005-0000-0000-000041030000}"/>
    <cellStyle name="Standard 8 8 2 2" xfId="843" xr:uid="{00000000-0005-0000-0000-000042030000}"/>
    <cellStyle name="Standard 8 8 3" xfId="844" xr:uid="{00000000-0005-0000-0000-000043030000}"/>
    <cellStyle name="Standard 8 8 4" xfId="845" xr:uid="{00000000-0005-0000-0000-000044030000}"/>
    <cellStyle name="Standard 8 9" xfId="846" xr:uid="{00000000-0005-0000-0000-000045030000}"/>
    <cellStyle name="Standard 8 9 2" xfId="847" xr:uid="{00000000-0005-0000-0000-000046030000}"/>
    <cellStyle name="Standard 9" xfId="93" xr:uid="{00000000-0005-0000-0000-000047030000}"/>
    <cellStyle name="Standard 9 2" xfId="849" xr:uid="{00000000-0005-0000-0000-000048030000}"/>
    <cellStyle name="Standard 9 2 2" xfId="850" xr:uid="{00000000-0005-0000-0000-000049030000}"/>
    <cellStyle name="Standard 9 2 2 2" xfId="851" xr:uid="{00000000-0005-0000-0000-00004A030000}"/>
    <cellStyle name="Standard 9 2 2 2 2" xfId="852" xr:uid="{00000000-0005-0000-0000-00004B030000}"/>
    <cellStyle name="Standard 9 2 2 2 2 2" xfId="853" xr:uid="{00000000-0005-0000-0000-00004C030000}"/>
    <cellStyle name="Standard 9 2 2 2 3" xfId="854" xr:uid="{00000000-0005-0000-0000-00004D030000}"/>
    <cellStyle name="Standard 9 2 2 2 4" xfId="855" xr:uid="{00000000-0005-0000-0000-00004E030000}"/>
    <cellStyle name="Standard 9 2 2 3" xfId="856" xr:uid="{00000000-0005-0000-0000-00004F030000}"/>
    <cellStyle name="Standard 9 2 2 3 2" xfId="857" xr:uid="{00000000-0005-0000-0000-000050030000}"/>
    <cellStyle name="Standard 9 2 2 4" xfId="858" xr:uid="{00000000-0005-0000-0000-000051030000}"/>
    <cellStyle name="Standard 9 2 2 5" xfId="859" xr:uid="{00000000-0005-0000-0000-000052030000}"/>
    <cellStyle name="Standard 9 2 3" xfId="860" xr:uid="{00000000-0005-0000-0000-000053030000}"/>
    <cellStyle name="Standard 9 2 3 2" xfId="861" xr:uid="{00000000-0005-0000-0000-000054030000}"/>
    <cellStyle name="Standard 9 2 3 2 2" xfId="862" xr:uid="{00000000-0005-0000-0000-000055030000}"/>
    <cellStyle name="Standard 9 2 3 2 2 2" xfId="863" xr:uid="{00000000-0005-0000-0000-000056030000}"/>
    <cellStyle name="Standard 9 2 3 2 3" xfId="864" xr:uid="{00000000-0005-0000-0000-000057030000}"/>
    <cellStyle name="Standard 9 2 3 2 4" xfId="865" xr:uid="{00000000-0005-0000-0000-000058030000}"/>
    <cellStyle name="Standard 9 2 3 3" xfId="866" xr:uid="{00000000-0005-0000-0000-000059030000}"/>
    <cellStyle name="Standard 9 2 3 3 2" xfId="867" xr:uid="{00000000-0005-0000-0000-00005A030000}"/>
    <cellStyle name="Standard 9 2 3 4" xfId="868" xr:uid="{00000000-0005-0000-0000-00005B030000}"/>
    <cellStyle name="Standard 9 2 3 5" xfId="869" xr:uid="{00000000-0005-0000-0000-00005C030000}"/>
    <cellStyle name="Standard 9 2 4" xfId="870" xr:uid="{00000000-0005-0000-0000-00005D030000}"/>
    <cellStyle name="Standard 9 2 4 2" xfId="871" xr:uid="{00000000-0005-0000-0000-00005E030000}"/>
    <cellStyle name="Standard 9 2 4 2 2" xfId="872" xr:uid="{00000000-0005-0000-0000-00005F030000}"/>
    <cellStyle name="Standard 9 2 4 3" xfId="873" xr:uid="{00000000-0005-0000-0000-000060030000}"/>
    <cellStyle name="Standard 9 2 4 4" xfId="874" xr:uid="{00000000-0005-0000-0000-000061030000}"/>
    <cellStyle name="Standard 9 2 5" xfId="875" xr:uid="{00000000-0005-0000-0000-000062030000}"/>
    <cellStyle name="Standard 9 2 5 2" xfId="876" xr:uid="{00000000-0005-0000-0000-000063030000}"/>
    <cellStyle name="Standard 9 2 6" xfId="877" xr:uid="{00000000-0005-0000-0000-000064030000}"/>
    <cellStyle name="Standard 9 2 7" xfId="878" xr:uid="{00000000-0005-0000-0000-000065030000}"/>
    <cellStyle name="Standard 9 3" xfId="879" xr:uid="{00000000-0005-0000-0000-000066030000}"/>
    <cellStyle name="Standard 9 3 2" xfId="880" xr:uid="{00000000-0005-0000-0000-000067030000}"/>
    <cellStyle name="Standard 9 3 2 2" xfId="881" xr:uid="{00000000-0005-0000-0000-000068030000}"/>
    <cellStyle name="Standard 9 3 2 2 2" xfId="882" xr:uid="{00000000-0005-0000-0000-000069030000}"/>
    <cellStyle name="Standard 9 3 2 2 2 2" xfId="883" xr:uid="{00000000-0005-0000-0000-00006A030000}"/>
    <cellStyle name="Standard 9 3 2 2 3" xfId="884" xr:uid="{00000000-0005-0000-0000-00006B030000}"/>
    <cellStyle name="Standard 9 3 2 2 4" xfId="885" xr:uid="{00000000-0005-0000-0000-00006C030000}"/>
    <cellStyle name="Standard 9 3 2 3" xfId="886" xr:uid="{00000000-0005-0000-0000-00006D030000}"/>
    <cellStyle name="Standard 9 3 2 3 2" xfId="887" xr:uid="{00000000-0005-0000-0000-00006E030000}"/>
    <cellStyle name="Standard 9 3 2 4" xfId="888" xr:uid="{00000000-0005-0000-0000-00006F030000}"/>
    <cellStyle name="Standard 9 3 2 5" xfId="889" xr:uid="{00000000-0005-0000-0000-000070030000}"/>
    <cellStyle name="Standard 9 3 3" xfId="890" xr:uid="{00000000-0005-0000-0000-000071030000}"/>
    <cellStyle name="Standard 9 3 3 2" xfId="891" xr:uid="{00000000-0005-0000-0000-000072030000}"/>
    <cellStyle name="Standard 9 3 3 2 2" xfId="892" xr:uid="{00000000-0005-0000-0000-000073030000}"/>
    <cellStyle name="Standard 9 3 3 3" xfId="893" xr:uid="{00000000-0005-0000-0000-000074030000}"/>
    <cellStyle name="Standard 9 3 3 4" xfId="894" xr:uid="{00000000-0005-0000-0000-000075030000}"/>
    <cellStyle name="Standard 9 3 4" xfId="895" xr:uid="{00000000-0005-0000-0000-000076030000}"/>
    <cellStyle name="Standard 9 3 4 2" xfId="896" xr:uid="{00000000-0005-0000-0000-000077030000}"/>
    <cellStyle name="Standard 9 3 5" xfId="897" xr:uid="{00000000-0005-0000-0000-000078030000}"/>
    <cellStyle name="Standard 9 3 6" xfId="898" xr:uid="{00000000-0005-0000-0000-000079030000}"/>
    <cellStyle name="Standard 9 4" xfId="899" xr:uid="{00000000-0005-0000-0000-00007A030000}"/>
    <cellStyle name="Standard 9 4 2" xfId="900" xr:uid="{00000000-0005-0000-0000-00007B030000}"/>
    <cellStyle name="Standard 9 4 2 2" xfId="901" xr:uid="{00000000-0005-0000-0000-00007C030000}"/>
    <cellStyle name="Standard 9 4 2 2 2" xfId="902" xr:uid="{00000000-0005-0000-0000-00007D030000}"/>
    <cellStyle name="Standard 9 4 2 3" xfId="903" xr:uid="{00000000-0005-0000-0000-00007E030000}"/>
    <cellStyle name="Standard 9 4 2 4" xfId="904" xr:uid="{00000000-0005-0000-0000-00007F030000}"/>
    <cellStyle name="Standard 9 4 3" xfId="905" xr:uid="{00000000-0005-0000-0000-000080030000}"/>
    <cellStyle name="Standard 9 4 3 2" xfId="906" xr:uid="{00000000-0005-0000-0000-000081030000}"/>
    <cellStyle name="Standard 9 4 4" xfId="907" xr:uid="{00000000-0005-0000-0000-000082030000}"/>
    <cellStyle name="Standard 9 4 5" xfId="908" xr:uid="{00000000-0005-0000-0000-000083030000}"/>
    <cellStyle name="Standard 9 5" xfId="909" xr:uid="{00000000-0005-0000-0000-000084030000}"/>
    <cellStyle name="Standard 9 5 2" xfId="910" xr:uid="{00000000-0005-0000-0000-000085030000}"/>
    <cellStyle name="Standard 9 5 2 2" xfId="911" xr:uid="{00000000-0005-0000-0000-000086030000}"/>
    <cellStyle name="Standard 9 5 2 2 2" xfId="912" xr:uid="{00000000-0005-0000-0000-000087030000}"/>
    <cellStyle name="Standard 9 5 2 3" xfId="913" xr:uid="{00000000-0005-0000-0000-000088030000}"/>
    <cellStyle name="Standard 9 5 2 4" xfId="914" xr:uid="{00000000-0005-0000-0000-000089030000}"/>
    <cellStyle name="Standard 9 5 3" xfId="915" xr:uid="{00000000-0005-0000-0000-00008A030000}"/>
    <cellStyle name="Standard 9 5 3 2" xfId="916" xr:uid="{00000000-0005-0000-0000-00008B030000}"/>
    <cellStyle name="Standard 9 5 4" xfId="917" xr:uid="{00000000-0005-0000-0000-00008C030000}"/>
    <cellStyle name="Standard 9 5 5" xfId="918" xr:uid="{00000000-0005-0000-0000-00008D030000}"/>
    <cellStyle name="Standard 9 6" xfId="919" xr:uid="{00000000-0005-0000-0000-00008E030000}"/>
    <cellStyle name="Standard 9 7" xfId="920" xr:uid="{00000000-0005-0000-0000-00008F030000}"/>
    <cellStyle name="Standard 9 7 2" xfId="921" xr:uid="{00000000-0005-0000-0000-000090030000}"/>
    <cellStyle name="Standard 9 7 2 2" xfId="922" xr:uid="{00000000-0005-0000-0000-000091030000}"/>
    <cellStyle name="Standard 9 7 2 2 2" xfId="923" xr:uid="{00000000-0005-0000-0000-000092030000}"/>
    <cellStyle name="Standard 9 7 2 3" xfId="924" xr:uid="{00000000-0005-0000-0000-000093030000}"/>
    <cellStyle name="Standard 9 7 2 4" xfId="925" xr:uid="{00000000-0005-0000-0000-000094030000}"/>
    <cellStyle name="Standard 9 7 3" xfId="926" xr:uid="{00000000-0005-0000-0000-000095030000}"/>
    <cellStyle name="Standard 9 7 3 2" xfId="927" xr:uid="{00000000-0005-0000-0000-000096030000}"/>
    <cellStyle name="Standard 9 7 4" xfId="928" xr:uid="{00000000-0005-0000-0000-000097030000}"/>
    <cellStyle name="Standard 9 7 5" xfId="929" xr:uid="{00000000-0005-0000-0000-000098030000}"/>
    <cellStyle name="Standard 9 8" xfId="930" xr:uid="{00000000-0005-0000-0000-000099030000}"/>
    <cellStyle name="Standard 9 9" xfId="848" xr:uid="{00000000-0005-0000-0000-00009A030000}"/>
    <cellStyle name="TDM" xfId="931" xr:uid="{00000000-0005-0000-0000-00009B030000}"/>
    <cellStyle name="Text" xfId="932" xr:uid="{00000000-0005-0000-0000-00009C030000}"/>
    <cellStyle name="Text 2" xfId="933" xr:uid="{00000000-0005-0000-0000-00009D030000}"/>
    <cellStyle name="Text 3" xfId="934" xr:uid="{00000000-0005-0000-0000-00009E030000}"/>
    <cellStyle name="Text 4" xfId="935" xr:uid="{00000000-0005-0000-0000-00009F030000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ährung 2" xfId="936" xr:uid="{00000000-0005-0000-0000-0000A6030000}"/>
    <cellStyle name="Währung 2 2" xfId="937" xr:uid="{00000000-0005-0000-0000-0000A7030000}"/>
    <cellStyle name="Währung 2 2 2" xfId="938" xr:uid="{00000000-0005-0000-0000-0000A8030000}"/>
    <cellStyle name="Währung 2 2 3" xfId="939" xr:uid="{00000000-0005-0000-0000-0000A9030000}"/>
    <cellStyle name="Währung 2 2 4" xfId="940" xr:uid="{00000000-0005-0000-0000-0000AA030000}"/>
    <cellStyle name="Währung 2 3" xfId="941" xr:uid="{00000000-0005-0000-0000-0000AB030000}"/>
    <cellStyle name="Währung 2 4" xfId="942" xr:uid="{00000000-0005-0000-0000-0000AC030000}"/>
    <cellStyle name="Währung 3" xfId="943" xr:uid="{00000000-0005-0000-0000-0000AD030000}"/>
    <cellStyle name="Währung 3 2" xfId="944" xr:uid="{00000000-0005-0000-0000-0000AE030000}"/>
    <cellStyle name="Währung 4" xfId="945" xr:uid="{00000000-0005-0000-0000-0000AF030000}"/>
    <cellStyle name="Währung 4 2" xfId="96" xr:uid="{00000000-0005-0000-0000-0000B0030000}"/>
    <cellStyle name="Währung 5" xfId="946" xr:uid="{00000000-0005-0000-0000-0000B1030000}"/>
    <cellStyle name="Währung 6" xfId="947" xr:uid="{00000000-0005-0000-0000-0000B2030000}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2</xdr:row>
      <xdr:rowOff>66675</xdr:rowOff>
    </xdr:from>
    <xdr:to>
      <xdr:col>7</xdr:col>
      <xdr:colOff>43143</xdr:colOff>
      <xdr:row>31</xdr:row>
      <xdr:rowOff>92577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B574AB9-342B-4035-B575-084F1596C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57200"/>
          <a:ext cx="7806018" cy="5550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23D5-691B-4C6F-AA70-3B5A68EF6C6F}">
  <sheetPr codeName="Tabelle1">
    <tabColor rgb="FF92D050"/>
  </sheetPr>
  <dimension ref="A1:D52"/>
  <sheetViews>
    <sheetView workbookViewId="0">
      <pane ySplit="2" topLeftCell="A31" activePane="bottomLeft" state="frozen"/>
      <selection sqref="A1:A2"/>
      <selection pane="bottomLeft" activeCell="F40" sqref="F40"/>
    </sheetView>
  </sheetViews>
  <sheetFormatPr baseColWidth="10" defaultColWidth="11.42578125" defaultRowHeight="15"/>
  <cols>
    <col min="1" max="1" width="10.85546875"/>
    <col min="2" max="2" width="3.7109375" customWidth="1"/>
    <col min="3" max="3" width="14.28515625" customWidth="1"/>
    <col min="4" max="4" width="17.28515625" customWidth="1"/>
  </cols>
  <sheetData>
    <row r="1" spans="1:4">
      <c r="A1" s="325" t="s">
        <v>0</v>
      </c>
      <c r="B1" s="327" t="s">
        <v>1</v>
      </c>
      <c r="C1" s="328"/>
      <c r="D1" s="331" t="s">
        <v>2</v>
      </c>
    </row>
    <row r="2" spans="1:4" ht="15.75" thickBot="1">
      <c r="A2" s="326"/>
      <c r="B2" s="329"/>
      <c r="C2" s="330"/>
      <c r="D2" s="332"/>
    </row>
    <row r="3" spans="1:4" ht="15.75" thickBot="1">
      <c r="A3" s="101" t="s">
        <v>5</v>
      </c>
      <c r="B3" s="312"/>
      <c r="C3" s="40" t="s">
        <v>6</v>
      </c>
      <c r="D3" s="40" t="s">
        <v>382</v>
      </c>
    </row>
    <row r="4" spans="1:4" ht="15.75" thickBot="1">
      <c r="A4" s="102" t="s">
        <v>179</v>
      </c>
      <c r="B4" s="314"/>
      <c r="C4" s="35" t="s">
        <v>3</v>
      </c>
      <c r="D4" s="91" t="s">
        <v>4</v>
      </c>
    </row>
    <row r="5" spans="1:4" ht="15.75" thickBot="1">
      <c r="A5" s="102" t="s">
        <v>183</v>
      </c>
      <c r="B5" s="316"/>
      <c r="C5" s="35" t="s">
        <v>9</v>
      </c>
      <c r="D5" s="35" t="s">
        <v>10</v>
      </c>
    </row>
    <row r="6" spans="1:4" ht="15.75" thickBot="1">
      <c r="A6" s="101" t="s">
        <v>11</v>
      </c>
      <c r="B6" s="317"/>
      <c r="C6" s="35" t="s">
        <v>13</v>
      </c>
      <c r="D6" s="35" t="s">
        <v>14</v>
      </c>
    </row>
    <row r="7" spans="1:4" ht="15.75" thickBot="1">
      <c r="A7" s="101" t="s">
        <v>12</v>
      </c>
      <c r="B7" s="317"/>
      <c r="C7" s="40" t="s">
        <v>13</v>
      </c>
      <c r="D7" s="40" t="s">
        <v>14</v>
      </c>
    </row>
    <row r="8" spans="1:4" ht="15.75" thickBot="1">
      <c r="A8" s="101" t="s">
        <v>15</v>
      </c>
      <c r="B8" s="317"/>
      <c r="C8" s="131" t="s">
        <v>13</v>
      </c>
      <c r="D8" s="131" t="s">
        <v>14</v>
      </c>
    </row>
    <row r="9" spans="1:4" ht="15.75" thickBot="1">
      <c r="A9" s="101" t="s">
        <v>194</v>
      </c>
      <c r="B9" s="317"/>
      <c r="C9" s="131" t="s">
        <v>13</v>
      </c>
      <c r="D9" s="131" t="s">
        <v>17</v>
      </c>
    </row>
    <row r="10" spans="1:4" ht="15.75" thickBot="1">
      <c r="A10" s="102" t="s">
        <v>198</v>
      </c>
      <c r="B10" s="314"/>
      <c r="C10" s="35" t="s">
        <v>3</v>
      </c>
      <c r="D10" s="35" t="s">
        <v>19</v>
      </c>
    </row>
    <row r="11" spans="1:4" ht="15.75" thickBot="1">
      <c r="A11" s="102" t="s">
        <v>202</v>
      </c>
      <c r="B11" s="319"/>
      <c r="C11" s="40" t="s">
        <v>21</v>
      </c>
      <c r="D11" s="35" t="s">
        <v>22</v>
      </c>
    </row>
    <row r="12" spans="1:4" ht="15.75" thickBot="1">
      <c r="A12" s="102" t="s">
        <v>23</v>
      </c>
      <c r="B12" s="312"/>
      <c r="C12" s="35" t="s">
        <v>6</v>
      </c>
      <c r="D12" s="35" t="s">
        <v>14</v>
      </c>
    </row>
    <row r="13" spans="1:4" ht="15.75" customHeight="1" thickBot="1">
      <c r="A13" s="101" t="s">
        <v>208</v>
      </c>
      <c r="B13" s="316"/>
      <c r="C13" s="35" t="s">
        <v>9</v>
      </c>
      <c r="D13" s="40" t="s">
        <v>10</v>
      </c>
    </row>
    <row r="14" spans="1:4" ht="15.75" thickBot="1">
      <c r="A14" s="102" t="s">
        <v>211</v>
      </c>
      <c r="B14" s="319"/>
      <c r="C14" s="35" t="s">
        <v>21</v>
      </c>
      <c r="D14" s="35" t="s">
        <v>26</v>
      </c>
    </row>
    <row r="15" spans="1:4" ht="15.75" thickBot="1">
      <c r="A15" s="102" t="s">
        <v>215</v>
      </c>
      <c r="B15" s="312"/>
      <c r="C15" s="35" t="s">
        <v>6</v>
      </c>
      <c r="D15" s="35" t="s">
        <v>10</v>
      </c>
    </row>
    <row r="16" spans="1:4" ht="15.75" thickBot="1">
      <c r="A16" s="102" t="s">
        <v>28</v>
      </c>
      <c r="B16" s="314"/>
      <c r="C16" s="35" t="s">
        <v>3</v>
      </c>
      <c r="D16" s="35" t="s">
        <v>378</v>
      </c>
    </row>
    <row r="17" spans="1:4" ht="14.45" customHeight="1" thickBot="1">
      <c r="A17" s="101" t="s">
        <v>29</v>
      </c>
      <c r="B17" s="312"/>
      <c r="C17" s="40" t="s">
        <v>6</v>
      </c>
      <c r="D17" s="90" t="s">
        <v>30</v>
      </c>
    </row>
    <row r="18" spans="1:4" ht="15.75" thickBot="1">
      <c r="A18" s="101" t="s">
        <v>31</v>
      </c>
      <c r="B18" s="312"/>
      <c r="C18" s="40" t="s">
        <v>6</v>
      </c>
      <c r="D18" s="40" t="s">
        <v>32</v>
      </c>
    </row>
    <row r="19" spans="1:4" ht="15.75" thickBot="1">
      <c r="A19" s="101" t="s">
        <v>33</v>
      </c>
      <c r="B19" s="314"/>
      <c r="C19" s="40" t="s">
        <v>3</v>
      </c>
      <c r="D19" s="40" t="s">
        <v>30</v>
      </c>
    </row>
    <row r="20" spans="1:4" ht="15.75" thickBot="1">
      <c r="A20" s="101" t="s">
        <v>230</v>
      </c>
      <c r="B20" s="319"/>
      <c r="C20" s="40" t="s">
        <v>21</v>
      </c>
      <c r="D20" s="40" t="s">
        <v>22</v>
      </c>
    </row>
    <row r="21" spans="1:4" ht="15.75" thickBot="1">
      <c r="A21" s="102" t="s">
        <v>35</v>
      </c>
      <c r="B21" s="312"/>
      <c r="C21" s="35" t="s">
        <v>6</v>
      </c>
      <c r="D21" s="35" t="s">
        <v>36</v>
      </c>
    </row>
    <row r="22" spans="1:4" ht="15.75" thickBot="1">
      <c r="A22" s="102" t="s">
        <v>37</v>
      </c>
      <c r="B22" s="314"/>
      <c r="C22" s="40" t="s">
        <v>3</v>
      </c>
      <c r="D22" s="35" t="s">
        <v>378</v>
      </c>
    </row>
    <row r="23" spans="1:4" ht="14.45" customHeight="1" thickBot="1">
      <c r="A23" s="101" t="s">
        <v>238</v>
      </c>
      <c r="B23" s="314"/>
      <c r="C23" s="40" t="s">
        <v>3</v>
      </c>
      <c r="D23" s="90" t="s">
        <v>39</v>
      </c>
    </row>
    <row r="24" spans="1:4" ht="15.75" thickBot="1">
      <c r="A24" s="101" t="s">
        <v>241</v>
      </c>
      <c r="B24" s="319"/>
      <c r="C24" s="35" t="s">
        <v>21</v>
      </c>
      <c r="D24" s="35" t="s">
        <v>22</v>
      </c>
    </row>
    <row r="25" spans="1:4" ht="15.75" thickBot="1">
      <c r="A25" s="120" t="s">
        <v>41</v>
      </c>
      <c r="B25" s="312"/>
      <c r="C25" s="35" t="s">
        <v>6</v>
      </c>
      <c r="D25" s="35" t="s">
        <v>36</v>
      </c>
    </row>
    <row r="26" spans="1:4" ht="15.75" thickBot="1">
      <c r="A26" s="101" t="s">
        <v>42</v>
      </c>
      <c r="B26" s="314"/>
      <c r="C26" s="40" t="s">
        <v>3</v>
      </c>
      <c r="D26" s="35" t="s">
        <v>19</v>
      </c>
    </row>
    <row r="27" spans="1:4" ht="15.75" thickBot="1">
      <c r="A27" s="102" t="s">
        <v>247</v>
      </c>
      <c r="B27" s="321"/>
      <c r="C27" s="40" t="s">
        <v>44</v>
      </c>
      <c r="D27" s="40" t="s">
        <v>32</v>
      </c>
    </row>
    <row r="28" spans="1:4" ht="15.75" thickBot="1">
      <c r="A28" s="120" t="s">
        <v>45</v>
      </c>
      <c r="B28" s="312"/>
      <c r="C28" s="35" t="s">
        <v>6</v>
      </c>
      <c r="D28" s="35" t="s">
        <v>30</v>
      </c>
    </row>
    <row r="29" spans="1:4" ht="15.75" thickBot="1">
      <c r="A29" s="102" t="s">
        <v>253</v>
      </c>
      <c r="B29" s="319"/>
      <c r="C29" s="40" t="s">
        <v>21</v>
      </c>
      <c r="D29" s="40" t="s">
        <v>47</v>
      </c>
    </row>
    <row r="30" spans="1:4" ht="14.45" customHeight="1" thickBot="1">
      <c r="A30" s="102" t="s">
        <v>256</v>
      </c>
      <c r="B30" s="321"/>
      <c r="C30" s="35" t="s">
        <v>44</v>
      </c>
      <c r="D30" s="35" t="s">
        <v>49</v>
      </c>
    </row>
    <row r="31" spans="1:4" ht="15.75" thickBot="1">
      <c r="A31" s="102" t="s">
        <v>259</v>
      </c>
      <c r="B31" s="312"/>
      <c r="C31" s="35" t="s">
        <v>6</v>
      </c>
      <c r="D31" s="35" t="s">
        <v>36</v>
      </c>
    </row>
    <row r="32" spans="1:4" ht="15.75" thickBot="1">
      <c r="A32" s="102" t="s">
        <v>262</v>
      </c>
      <c r="B32" s="314"/>
      <c r="C32" s="35" t="s">
        <v>3</v>
      </c>
      <c r="D32" s="35" t="s">
        <v>52</v>
      </c>
    </row>
    <row r="33" spans="1:4" ht="15.75" thickBot="1">
      <c r="A33" s="102" t="s">
        <v>265</v>
      </c>
      <c r="B33" s="319"/>
      <c r="C33" s="35" t="s">
        <v>21</v>
      </c>
      <c r="D33" s="35" t="s">
        <v>26</v>
      </c>
    </row>
    <row r="34" spans="1:4" ht="15.75" thickBot="1">
      <c r="A34" s="102" t="s">
        <v>268</v>
      </c>
      <c r="B34" s="312"/>
      <c r="C34" s="35" t="s">
        <v>6</v>
      </c>
      <c r="D34" s="35" t="s">
        <v>10</v>
      </c>
    </row>
    <row r="35" spans="1:4" ht="15.75" thickBot="1">
      <c r="A35" s="102" t="s">
        <v>271</v>
      </c>
      <c r="B35" s="317"/>
      <c r="C35" s="35" t="s">
        <v>13</v>
      </c>
      <c r="D35" s="35" t="s">
        <v>17</v>
      </c>
    </row>
    <row r="36" spans="1:4" ht="15.75" thickBot="1">
      <c r="A36" s="102" t="s">
        <v>274</v>
      </c>
      <c r="B36" s="316"/>
      <c r="C36" s="35" t="s">
        <v>57</v>
      </c>
      <c r="D36" s="35" t="s">
        <v>58</v>
      </c>
    </row>
    <row r="37" spans="1:4" ht="14.45" customHeight="1" thickBot="1">
      <c r="A37" s="101" t="s">
        <v>278</v>
      </c>
      <c r="B37" s="314"/>
      <c r="C37" s="35" t="s">
        <v>3</v>
      </c>
      <c r="D37" s="35" t="s">
        <v>26</v>
      </c>
    </row>
    <row r="38" spans="1:4" ht="14.45" customHeight="1" thickBot="1">
      <c r="A38" s="101" t="s">
        <v>60</v>
      </c>
      <c r="B38" s="314"/>
      <c r="C38" s="35" t="s">
        <v>3</v>
      </c>
      <c r="D38" s="35" t="s">
        <v>378</v>
      </c>
    </row>
    <row r="39" spans="1:4" ht="15.75" thickBot="1">
      <c r="A39" s="102" t="s">
        <v>61</v>
      </c>
      <c r="B39" s="314"/>
      <c r="C39" s="40" t="s">
        <v>3</v>
      </c>
      <c r="D39" s="35" t="s">
        <v>378</v>
      </c>
    </row>
    <row r="40" spans="1:4" ht="14.45" customHeight="1" thickBot="1">
      <c r="A40" s="102" t="s">
        <v>286</v>
      </c>
      <c r="B40" s="316"/>
      <c r="C40" s="40" t="s">
        <v>9</v>
      </c>
      <c r="D40" s="35" t="s">
        <v>10</v>
      </c>
    </row>
    <row r="41" spans="1:4" ht="15.75" thickBot="1">
      <c r="A41" s="102" t="s">
        <v>289</v>
      </c>
      <c r="B41" s="312"/>
      <c r="C41" s="35" t="s">
        <v>6</v>
      </c>
      <c r="D41" s="35" t="s">
        <v>10</v>
      </c>
    </row>
    <row r="42" spans="1:4" ht="15.75" thickBot="1">
      <c r="A42" s="102" t="s">
        <v>292</v>
      </c>
      <c r="B42" s="314"/>
      <c r="C42" s="35" t="s">
        <v>3</v>
      </c>
      <c r="D42" s="35" t="s">
        <v>65</v>
      </c>
    </row>
    <row r="43" spans="1:4" ht="15.75" thickBot="1">
      <c r="A43" s="102" t="s">
        <v>294</v>
      </c>
      <c r="B43" s="312"/>
      <c r="C43" s="35" t="s">
        <v>6</v>
      </c>
      <c r="D43" s="35" t="s">
        <v>36</v>
      </c>
    </row>
    <row r="44" spans="1:4" ht="15.75" thickBot="1">
      <c r="A44" s="102" t="s">
        <v>296</v>
      </c>
      <c r="B44" s="312"/>
      <c r="C44" s="35" t="s">
        <v>6</v>
      </c>
      <c r="D44" s="35" t="s">
        <v>36</v>
      </c>
    </row>
    <row r="45" spans="1:4" ht="15.75" thickBot="1">
      <c r="A45" s="102" t="s">
        <v>298</v>
      </c>
      <c r="B45" s="314"/>
      <c r="C45" s="35" t="s">
        <v>3</v>
      </c>
      <c r="D45" s="35" t="s">
        <v>65</v>
      </c>
    </row>
    <row r="46" spans="1:4" ht="15.75" thickBot="1">
      <c r="A46" s="102" t="s">
        <v>300</v>
      </c>
      <c r="B46" s="314"/>
      <c r="C46" s="35" t="s">
        <v>3</v>
      </c>
      <c r="D46" s="35" t="s">
        <v>19</v>
      </c>
    </row>
    <row r="47" spans="1:4" ht="15.75" thickBot="1">
      <c r="A47" s="102" t="s">
        <v>303</v>
      </c>
      <c r="B47" s="314"/>
      <c r="C47" s="35" t="s">
        <v>3</v>
      </c>
      <c r="D47" s="35" t="s">
        <v>70</v>
      </c>
    </row>
    <row r="48" spans="1:4" ht="15.75" thickBot="1">
      <c r="A48" s="102" t="s">
        <v>306</v>
      </c>
      <c r="B48" s="312"/>
      <c r="C48" s="35" t="s">
        <v>6</v>
      </c>
      <c r="D48" s="35" t="s">
        <v>22</v>
      </c>
    </row>
    <row r="49" spans="1:4" ht="15.75" thickBot="1">
      <c r="A49" s="102" t="s">
        <v>310</v>
      </c>
      <c r="B49" s="312"/>
      <c r="C49" s="35" t="s">
        <v>6</v>
      </c>
      <c r="D49" s="35" t="s">
        <v>36</v>
      </c>
    </row>
    <row r="50" spans="1:4" ht="15.75" thickBot="1">
      <c r="A50" s="102" t="s">
        <v>312</v>
      </c>
      <c r="B50" s="314"/>
      <c r="C50" s="35" t="s">
        <v>3</v>
      </c>
      <c r="D50" s="35" t="s">
        <v>74</v>
      </c>
    </row>
    <row r="51" spans="1:4" ht="15.75" thickBot="1">
      <c r="A51" s="102" t="s">
        <v>314</v>
      </c>
      <c r="B51" s="324"/>
      <c r="C51" s="35" t="s">
        <v>76</v>
      </c>
      <c r="D51" s="35" t="s">
        <v>324</v>
      </c>
    </row>
    <row r="52" spans="1:4" ht="15.75" thickBot="1">
      <c r="A52" s="102" t="s">
        <v>315</v>
      </c>
      <c r="B52" s="314"/>
      <c r="C52" s="35" t="s">
        <v>3</v>
      </c>
      <c r="D52" s="35" t="s">
        <v>78</v>
      </c>
    </row>
  </sheetData>
  <mergeCells count="3">
    <mergeCell ref="A1:A2"/>
    <mergeCell ref="B1:C2"/>
    <mergeCell ref="D1:D2"/>
  </mergeCells>
  <phoneticPr fontId="27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tabColor rgb="FF92D050"/>
  </sheetPr>
  <dimension ref="A1:L25"/>
  <sheetViews>
    <sheetView workbookViewId="0">
      <selection activeCell="Q28" sqref="Q28"/>
    </sheetView>
  </sheetViews>
  <sheetFormatPr baseColWidth="10" defaultColWidth="11.42578125" defaultRowHeight="15"/>
  <cols>
    <col min="2" max="10" width="12.7109375" customWidth="1"/>
    <col min="11" max="11" width="12.7109375" bestFit="1" customWidth="1"/>
    <col min="13" max="13" width="12.7109375" customWidth="1"/>
  </cols>
  <sheetData>
    <row r="1" spans="1:12">
      <c r="A1" s="336" t="s">
        <v>325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</row>
    <row r="3" spans="1:12" ht="21">
      <c r="A3" s="41" t="s">
        <v>326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2">
      <c r="A4" s="52" t="s">
        <v>80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2" ht="33" customHeight="1" thickBot="1">
      <c r="A5" s="42"/>
      <c r="B5" s="43" t="s">
        <v>327</v>
      </c>
      <c r="C5" s="44" t="s">
        <v>328</v>
      </c>
      <c r="D5" s="45" t="s">
        <v>21</v>
      </c>
      <c r="E5" s="46" t="s">
        <v>6</v>
      </c>
      <c r="F5" s="47" t="s">
        <v>9</v>
      </c>
      <c r="G5" s="54" t="s">
        <v>13</v>
      </c>
      <c r="H5" s="48" t="s">
        <v>76</v>
      </c>
      <c r="I5" s="53" t="s">
        <v>44</v>
      </c>
      <c r="J5" s="104" t="s">
        <v>319</v>
      </c>
      <c r="K5" s="56" t="s">
        <v>329</v>
      </c>
    </row>
    <row r="6" spans="1:12">
      <c r="A6" s="49">
        <v>2015</v>
      </c>
      <c r="B6" s="50">
        <v>26673962.68</v>
      </c>
      <c r="C6" s="50">
        <v>6843342.1600000001</v>
      </c>
      <c r="D6" s="50">
        <v>4523179.2799999993</v>
      </c>
      <c r="E6" s="50">
        <v>3345460.5599999996</v>
      </c>
      <c r="F6" s="50">
        <v>3179164.19</v>
      </c>
      <c r="H6" s="55">
        <v>1199382.8400000001</v>
      </c>
      <c r="K6" s="57">
        <v>45764491.710000001</v>
      </c>
    </row>
    <row r="7" spans="1:12">
      <c r="A7" s="49">
        <v>2016</v>
      </c>
      <c r="B7" s="50">
        <v>24893170.370000001</v>
      </c>
      <c r="C7" s="50">
        <v>7922244.1875409838</v>
      </c>
      <c r="D7" s="50">
        <v>3939561.56</v>
      </c>
      <c r="E7" s="50">
        <v>3345460.5599999996</v>
      </c>
      <c r="F7" s="50">
        <v>3179164.19</v>
      </c>
      <c r="G7" s="50">
        <v>1966495</v>
      </c>
      <c r="H7" s="50">
        <v>1199382.8400000001</v>
      </c>
      <c r="I7" s="50"/>
      <c r="J7" s="50"/>
      <c r="K7" s="57">
        <v>46445478.707540989</v>
      </c>
    </row>
    <row r="8" spans="1:12">
      <c r="A8" s="49">
        <v>2017</v>
      </c>
      <c r="B8" s="50">
        <v>15172331.859999999</v>
      </c>
      <c r="C8" s="50">
        <v>16210596.630000003</v>
      </c>
      <c r="D8" s="50">
        <v>3970602.8799999994</v>
      </c>
      <c r="E8" s="50">
        <v>5715621.7200000007</v>
      </c>
      <c r="F8" s="50">
        <v>3175454.41</v>
      </c>
      <c r="G8" s="50">
        <v>1966494.77</v>
      </c>
      <c r="H8" s="50">
        <v>1199382.8400000001</v>
      </c>
      <c r="I8" s="50"/>
      <c r="J8" s="50"/>
      <c r="K8" s="57">
        <v>47410485.110000007</v>
      </c>
    </row>
    <row r="9" spans="1:12">
      <c r="A9" s="49">
        <v>2018</v>
      </c>
      <c r="B9" s="50">
        <v>14653727.280000001</v>
      </c>
      <c r="C9" s="50">
        <v>16655592.58</v>
      </c>
      <c r="D9" s="50">
        <v>4041624.56</v>
      </c>
      <c r="E9" s="50">
        <v>5805661.0800000001</v>
      </c>
      <c r="F9" s="50">
        <v>3175454.41</v>
      </c>
      <c r="G9" s="50">
        <v>1982441.19</v>
      </c>
      <c r="H9" s="50">
        <v>1199382.8400000001</v>
      </c>
      <c r="I9" s="50">
        <v>701711.78</v>
      </c>
      <c r="J9" s="50"/>
      <c r="K9" s="57">
        <v>48215595.719999999</v>
      </c>
    </row>
    <row r="10" spans="1:12">
      <c r="A10" s="49">
        <v>2019</v>
      </c>
      <c r="B10" s="50">
        <v>14822428.270000001</v>
      </c>
      <c r="C10" s="50">
        <v>15583673.84</v>
      </c>
      <c r="D10" s="50">
        <v>4111202.5399999996</v>
      </c>
      <c r="E10" s="50">
        <v>6885894.5199999996</v>
      </c>
      <c r="F10" s="50">
        <v>3191387.21</v>
      </c>
      <c r="G10" s="50">
        <v>1983489.83</v>
      </c>
      <c r="H10" s="50">
        <v>1199382.8400000001</v>
      </c>
      <c r="I10" s="50">
        <v>707845.46</v>
      </c>
      <c r="J10" s="50"/>
      <c r="K10" s="57">
        <v>48485304.510000005</v>
      </c>
    </row>
    <row r="11" spans="1:12">
      <c r="A11" s="49">
        <v>2020</v>
      </c>
      <c r="B11" s="50"/>
      <c r="C11" s="50">
        <v>21973066.6103562</v>
      </c>
      <c r="D11" s="50">
        <v>4456838.96</v>
      </c>
      <c r="E11" s="50">
        <v>14282250.550000001</v>
      </c>
      <c r="F11" s="50">
        <v>3195495.89</v>
      </c>
      <c r="G11" s="50">
        <v>4828452.7538082199</v>
      </c>
      <c r="H11" s="50">
        <v>1220764.272410959</v>
      </c>
      <c r="I11" s="50">
        <v>707845.45999999973</v>
      </c>
      <c r="J11" s="50">
        <v>10000</v>
      </c>
      <c r="K11" s="57">
        <v>50674714.496575385</v>
      </c>
    </row>
    <row r="12" spans="1:12">
      <c r="A12" s="49">
        <v>2021</v>
      </c>
      <c r="B12" s="50"/>
      <c r="C12" s="50">
        <v>19442272.300000004</v>
      </c>
      <c r="D12" s="50">
        <v>4446905.4999999981</v>
      </c>
      <c r="E12" s="50">
        <v>15201633.360000003</v>
      </c>
      <c r="F12" s="50">
        <v>3231637.81</v>
      </c>
      <c r="G12" s="50">
        <v>6493116.6400000015</v>
      </c>
      <c r="H12" s="50">
        <v>1606057.7600000002</v>
      </c>
      <c r="I12" s="50">
        <v>713335.05999999994</v>
      </c>
      <c r="J12" s="50">
        <v>10000</v>
      </c>
      <c r="K12" s="57">
        <v>51144958.43</v>
      </c>
    </row>
    <row r="13" spans="1:12">
      <c r="A13" s="49">
        <v>2022</v>
      </c>
      <c r="C13">
        <v>27834805.070000004</v>
      </c>
      <c r="D13">
        <v>4476271.0999999987</v>
      </c>
      <c r="E13">
        <v>0</v>
      </c>
      <c r="F13">
        <v>3231637.81</v>
      </c>
      <c r="G13">
        <v>9410935.910000002</v>
      </c>
      <c r="H13">
        <v>1606057.7600000002</v>
      </c>
      <c r="I13">
        <v>4607315.660000002</v>
      </c>
      <c r="J13" s="50">
        <v>10000</v>
      </c>
      <c r="K13" s="57">
        <v>51177023.31000001</v>
      </c>
    </row>
    <row r="16" spans="1:12">
      <c r="A16" s="52" t="s">
        <v>85</v>
      </c>
      <c r="B16" s="51"/>
      <c r="C16" s="51"/>
      <c r="D16" s="51"/>
      <c r="E16" s="51"/>
      <c r="F16" s="51"/>
      <c r="G16" s="51"/>
      <c r="H16" s="51"/>
      <c r="I16" s="51"/>
      <c r="J16" s="51"/>
    </row>
    <row r="17" spans="1:11" ht="27" thickBot="1">
      <c r="A17" s="42"/>
      <c r="B17" s="43" t="s">
        <v>327</v>
      </c>
      <c r="C17" s="44" t="s">
        <v>328</v>
      </c>
      <c r="D17" s="45" t="s">
        <v>21</v>
      </c>
      <c r="E17" s="46" t="s">
        <v>6</v>
      </c>
      <c r="F17" s="47" t="s">
        <v>9</v>
      </c>
      <c r="G17" s="54" t="s">
        <v>13</v>
      </c>
      <c r="H17" s="48" t="s">
        <v>76</v>
      </c>
      <c r="I17" s="53" t="s">
        <v>44</v>
      </c>
      <c r="J17" s="104" t="s">
        <v>319</v>
      </c>
      <c r="K17" s="56" t="s">
        <v>329</v>
      </c>
    </row>
    <row r="18" spans="1:11">
      <c r="A18" s="49">
        <v>2015</v>
      </c>
      <c r="B18" s="58">
        <v>0.5828528119361035</v>
      </c>
      <c r="C18" s="58">
        <v>0.14953388324216133</v>
      </c>
      <c r="D18" s="59">
        <v>9.8835999505084399E-2</v>
      </c>
      <c r="E18" s="58">
        <v>7.3101665395946758E-2</v>
      </c>
      <c r="F18" s="58">
        <v>6.9467923082063218E-2</v>
      </c>
      <c r="G18" s="58"/>
      <c r="H18" s="60">
        <v>2.6207716838640708E-2</v>
      </c>
      <c r="I18" s="58"/>
      <c r="K18" s="205">
        <v>0.99999999999999989</v>
      </c>
    </row>
    <row r="19" spans="1:11">
      <c r="A19" s="49">
        <v>2016</v>
      </c>
      <c r="B19" s="58">
        <v>0.53596541714529233</v>
      </c>
      <c r="C19" s="58">
        <v>0.17057083720518765</v>
      </c>
      <c r="D19" s="59">
        <v>8.4821206921059558E-2</v>
      </c>
      <c r="E19" s="58">
        <v>7.202984344430545E-2</v>
      </c>
      <c r="F19" s="58">
        <v>6.8449379325351292E-2</v>
      </c>
      <c r="G19" s="58">
        <v>4.2339858576604911E-2</v>
      </c>
      <c r="H19" s="59">
        <v>2.5823457382198663E-2</v>
      </c>
      <c r="I19" s="58"/>
      <c r="J19" s="50"/>
      <c r="K19" s="205">
        <v>0.99999999999999989</v>
      </c>
    </row>
    <row r="20" spans="1:11">
      <c r="A20" s="49">
        <v>2017</v>
      </c>
      <c r="B20" s="59">
        <v>0.32002059934205968</v>
      </c>
      <c r="C20" s="59">
        <v>0.34192007511394984</v>
      </c>
      <c r="D20" s="59">
        <v>8.3749467460363616E-2</v>
      </c>
      <c r="E20" s="59">
        <v>0.1205560691213944</v>
      </c>
      <c r="F20" s="59">
        <v>6.6977893236747771E-2</v>
      </c>
      <c r="G20" s="59">
        <v>4.1478056287283571E-2</v>
      </c>
      <c r="H20" s="59">
        <v>2.5297839438201013E-2</v>
      </c>
      <c r="I20" s="59"/>
      <c r="J20" s="50"/>
      <c r="K20" s="205">
        <v>0.99999999999999967</v>
      </c>
    </row>
    <row r="21" spans="1:11">
      <c r="A21" s="49">
        <v>2018</v>
      </c>
      <c r="B21" s="59">
        <v>0.30392090072054384</v>
      </c>
      <c r="C21" s="59">
        <v>0.34543994181308435</v>
      </c>
      <c r="D21" s="59">
        <v>8.3824009631048052E-2</v>
      </c>
      <c r="E21" s="59">
        <v>0.12041043967837549</v>
      </c>
      <c r="F21" s="59">
        <v>6.5859487217386173E-2</v>
      </c>
      <c r="G21" s="59">
        <v>4.1116181608799991E-2</v>
      </c>
      <c r="H21" s="59">
        <v>2.4875412656210148E-2</v>
      </c>
      <c r="I21" s="59">
        <v>1.4553626674551848E-2</v>
      </c>
      <c r="J21" s="50"/>
      <c r="K21" s="205">
        <v>1</v>
      </c>
    </row>
    <row r="22" spans="1:11">
      <c r="A22" s="49">
        <v>2019</v>
      </c>
      <c r="B22" s="59">
        <v>0.30570970771036204</v>
      </c>
      <c r="C22" s="59">
        <v>0.32141024991986789</v>
      </c>
      <c r="D22" s="59">
        <v>8.479275486765421E-2</v>
      </c>
      <c r="E22" s="59">
        <v>0.14202023870098199</v>
      </c>
      <c r="F22" s="59">
        <v>6.5821742118620338E-2</v>
      </c>
      <c r="G22" s="59">
        <v>4.0909092972508998E-2</v>
      </c>
      <c r="H22" s="59">
        <v>2.4737038410321412E-2</v>
      </c>
      <c r="I22" s="59">
        <v>1.4599175299682982E-2</v>
      </c>
      <c r="J22" s="50"/>
      <c r="K22" s="205">
        <v>1</v>
      </c>
    </row>
    <row r="23" spans="1:11">
      <c r="A23" s="49">
        <v>2020</v>
      </c>
      <c r="B23" s="59"/>
      <c r="C23" s="59">
        <v>0.43361007217595965</v>
      </c>
      <c r="D23" s="59">
        <v>8.7949956981034291E-2</v>
      </c>
      <c r="E23" s="59">
        <v>0.28184175662134614</v>
      </c>
      <c r="F23" s="59">
        <v>6.3058981619244309E-2</v>
      </c>
      <c r="G23" s="59">
        <v>9.5283274938520443E-2</v>
      </c>
      <c r="H23" s="59">
        <v>2.4090205234278305E-2</v>
      </c>
      <c r="I23" s="59">
        <v>1.3968415353338324E-2</v>
      </c>
      <c r="J23" s="311">
        <v>1.9733707627846237E-4</v>
      </c>
      <c r="K23" s="205">
        <v>0.99999999999999989</v>
      </c>
    </row>
    <row r="24" spans="1:11">
      <c r="A24" s="49">
        <v>2021</v>
      </c>
      <c r="B24" s="59"/>
      <c r="C24" s="59">
        <v>0.38014054360039878</v>
      </c>
      <c r="D24" s="59">
        <v>8.6947093838902881E-2</v>
      </c>
      <c r="E24" s="59">
        <v>0.29722642908793934</v>
      </c>
      <c r="F24" s="59">
        <v>6.3185852705756107E-2</v>
      </c>
      <c r="G24" s="59">
        <v>0.1269551650704118</v>
      </c>
      <c r="H24" s="59">
        <v>3.1402073817268714E-2</v>
      </c>
      <c r="I24" s="59">
        <v>1.3947319186431877E-2</v>
      </c>
      <c r="J24" s="311">
        <v>1.9552269289037718E-4</v>
      </c>
      <c r="K24" s="205">
        <v>0.99999999999999978</v>
      </c>
    </row>
    <row r="25" spans="1:11">
      <c r="A25" s="49">
        <v>2022</v>
      </c>
      <c r="B25" s="59"/>
      <c r="C25" s="59">
        <v>0.54389261566451974</v>
      </c>
      <c r="D25" s="59">
        <v>8.7466421657340393E-2</v>
      </c>
      <c r="E25" s="59">
        <v>0</v>
      </c>
      <c r="F25" s="59">
        <v>6.3146263713398446E-2</v>
      </c>
      <c r="G25" s="59">
        <v>0.18388986504733076</v>
      </c>
      <c r="H25" s="59">
        <v>3.1382398899432978E-2</v>
      </c>
      <c r="I25" s="59">
        <v>9.0027034829509731E-2</v>
      </c>
      <c r="J25" s="311">
        <v>1.9540018846789779E-4</v>
      </c>
      <c r="K25" s="205">
        <v>0.99999999999999989</v>
      </c>
    </row>
  </sheetData>
  <mergeCells count="1">
    <mergeCell ref="A1:L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tabColor rgb="FF92D050"/>
  </sheetPr>
  <dimension ref="A2:E11"/>
  <sheetViews>
    <sheetView zoomScale="90" zoomScaleNormal="90" workbookViewId="0">
      <selection sqref="A1:A2"/>
    </sheetView>
  </sheetViews>
  <sheetFormatPr baseColWidth="10" defaultColWidth="11.42578125" defaultRowHeight="15"/>
  <cols>
    <col min="4" max="4" width="11.42578125" customWidth="1"/>
  </cols>
  <sheetData>
    <row r="2" spans="1:5" ht="20.25">
      <c r="A2" s="61" t="s">
        <v>330</v>
      </c>
    </row>
    <row r="3" spans="1:5" ht="99" customHeight="1">
      <c r="A3" t="s">
        <v>331</v>
      </c>
      <c r="B3" t="s">
        <v>332</v>
      </c>
      <c r="D3" t="s">
        <v>333</v>
      </c>
      <c r="E3" t="s">
        <v>334</v>
      </c>
    </row>
    <row r="4" spans="1:5" ht="99" customHeight="1">
      <c r="A4" t="s">
        <v>335</v>
      </c>
      <c r="B4" t="s">
        <v>336</v>
      </c>
      <c r="D4" t="s">
        <v>337</v>
      </c>
      <c r="E4" t="s">
        <v>338</v>
      </c>
    </row>
    <row r="5" spans="1:5" ht="99" customHeight="1">
      <c r="A5" t="s">
        <v>339</v>
      </c>
      <c r="B5" t="s">
        <v>340</v>
      </c>
      <c r="D5" t="s">
        <v>341</v>
      </c>
      <c r="E5" t="s">
        <v>342</v>
      </c>
    </row>
    <row r="6" spans="1:5" ht="99" customHeight="1">
      <c r="A6" t="s">
        <v>343</v>
      </c>
      <c r="B6" t="s">
        <v>344</v>
      </c>
      <c r="D6" t="s">
        <v>345</v>
      </c>
    </row>
    <row r="7" spans="1:5" ht="27" customHeight="1"/>
    <row r="8" spans="1:5" ht="99" customHeight="1"/>
    <row r="9" spans="1:5" ht="99" customHeight="1"/>
    <row r="10" spans="1:5" ht="99" customHeight="1"/>
    <row r="11" spans="1:5" ht="99" customHeight="1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rgb="FF92D050"/>
  </sheetPr>
  <dimension ref="A1:H142"/>
  <sheetViews>
    <sheetView zoomScaleNormal="100" workbookViewId="0">
      <pane ySplit="1" topLeftCell="A120" activePane="bottomLeft" state="frozen"/>
      <selection sqref="A1:A2"/>
      <selection pane="bottomLeft" activeCell="J145" sqref="J145"/>
    </sheetView>
  </sheetViews>
  <sheetFormatPr baseColWidth="10" defaultColWidth="11.42578125" defaultRowHeight="15"/>
  <cols>
    <col min="1" max="1" width="11.5703125" style="150"/>
  </cols>
  <sheetData>
    <row r="1" spans="1:8" ht="15.75" thickBot="1">
      <c r="A1" s="335" t="s">
        <v>79</v>
      </c>
      <c r="B1" s="335"/>
      <c r="C1" s="335"/>
      <c r="D1" s="335"/>
      <c r="E1" s="335"/>
      <c r="F1" s="335"/>
      <c r="G1" s="335"/>
      <c r="H1" s="335"/>
    </row>
    <row r="2" spans="1:8">
      <c r="A2" s="163"/>
      <c r="B2" s="67"/>
      <c r="C2" s="67"/>
      <c r="D2" s="67"/>
      <c r="E2" s="67"/>
      <c r="F2" s="67"/>
      <c r="G2" s="67"/>
      <c r="H2" s="67"/>
    </row>
    <row r="3" spans="1:8">
      <c r="A3" s="164" t="s">
        <v>80</v>
      </c>
    </row>
    <row r="4" spans="1:8">
      <c r="A4" s="333" t="s">
        <v>81</v>
      </c>
      <c r="B4" s="334"/>
      <c r="C4" s="334"/>
      <c r="D4" s="334"/>
      <c r="E4" s="334"/>
      <c r="F4" s="334"/>
      <c r="G4" s="334"/>
      <c r="H4" s="334"/>
    </row>
    <row r="5" spans="1:8">
      <c r="A5" s="165"/>
      <c r="B5" s="123">
        <v>2021</v>
      </c>
      <c r="C5" s="123">
        <v>2020</v>
      </c>
      <c r="D5" s="122"/>
    </row>
    <row r="6" spans="1:8">
      <c r="A6" s="166" t="s">
        <v>82</v>
      </c>
      <c r="B6" s="124">
        <v>0.82894640266316277</v>
      </c>
      <c r="C6" s="125">
        <v>0.87768414922663396</v>
      </c>
      <c r="D6" s="6"/>
      <c r="E6" s="6"/>
    </row>
    <row r="7" spans="1:8">
      <c r="A7" s="166" t="s">
        <v>83</v>
      </c>
      <c r="B7" s="124">
        <v>0.86634942105653157</v>
      </c>
      <c r="C7" s="125">
        <v>0.89371784739290439</v>
      </c>
      <c r="D7" s="6"/>
      <c r="E7" s="6"/>
    </row>
    <row r="8" spans="1:8">
      <c r="A8" s="166" t="s">
        <v>84</v>
      </c>
      <c r="B8" s="124">
        <v>0.8981909492653859</v>
      </c>
      <c r="C8" s="125">
        <v>0.91610811461775055</v>
      </c>
      <c r="D8" s="138"/>
      <c r="E8" s="6"/>
    </row>
    <row r="10" spans="1:8">
      <c r="A10" s="164" t="s">
        <v>85</v>
      </c>
    </row>
    <row r="11" spans="1:8">
      <c r="A11" s="224"/>
      <c r="B11" s="68" t="s">
        <v>86</v>
      </c>
      <c r="C11" s="183"/>
      <c r="D11" s="183"/>
    </row>
    <row r="12" spans="1:8">
      <c r="A12" s="224"/>
      <c r="B12" s="127" t="s">
        <v>346</v>
      </c>
      <c r="C12" s="225" t="s">
        <v>348</v>
      </c>
      <c r="D12" s="225" t="s">
        <v>347</v>
      </c>
    </row>
    <row r="13" spans="1:8">
      <c r="A13" s="224" t="s">
        <v>87</v>
      </c>
      <c r="B13" s="69">
        <v>1.8245444883191348</v>
      </c>
      <c r="C13" s="194">
        <v>1.3981311134565633</v>
      </c>
      <c r="D13" s="194">
        <v>1.3393197937330885</v>
      </c>
    </row>
    <row r="14" spans="1:8">
      <c r="A14" s="224" t="s">
        <v>88</v>
      </c>
      <c r="B14" s="69">
        <v>2.4131382012356357</v>
      </c>
      <c r="C14" s="194">
        <v>2.3527460107325999</v>
      </c>
      <c r="D14" s="194">
        <v>1.6779888575501831</v>
      </c>
    </row>
    <row r="15" spans="1:8">
      <c r="A15" s="224" t="s">
        <v>89</v>
      </c>
      <c r="B15" s="69">
        <v>1.9778194969900267</v>
      </c>
      <c r="C15" s="194">
        <v>1.9954155496856514</v>
      </c>
      <c r="D15" s="194">
        <v>1.4738751004559159</v>
      </c>
    </row>
    <row r="16" spans="1:8">
      <c r="A16" s="224" t="s">
        <v>90</v>
      </c>
      <c r="B16" s="69">
        <v>1.7549158578870958</v>
      </c>
      <c r="C16" s="194">
        <v>1.646864041422776</v>
      </c>
      <c r="D16" s="194">
        <v>1.2824930209517116</v>
      </c>
    </row>
    <row r="17" spans="1:8">
      <c r="A17" s="224" t="s">
        <v>91</v>
      </c>
      <c r="B17" s="69">
        <v>1.828103374829642</v>
      </c>
      <c r="C17" s="194">
        <v>1.7335374059705611</v>
      </c>
      <c r="D17" s="194">
        <v>1.3583742023580703</v>
      </c>
    </row>
    <row r="18" spans="1:8">
      <c r="A18" s="224" t="s">
        <v>92</v>
      </c>
      <c r="B18" s="69">
        <v>2.5179223546603922</v>
      </c>
      <c r="C18" s="194">
        <v>2.0263285788378447</v>
      </c>
      <c r="D18" s="194">
        <v>1.5782905391487063</v>
      </c>
    </row>
    <row r="19" spans="1:8">
      <c r="A19" s="224" t="s">
        <v>93</v>
      </c>
      <c r="B19" s="69">
        <v>2.9130005971837218</v>
      </c>
      <c r="C19" s="194">
        <v>2.2805837748805535</v>
      </c>
      <c r="D19" s="194">
        <v>1.7333388516840185</v>
      </c>
    </row>
    <row r="20" spans="1:8">
      <c r="A20" s="224" t="s">
        <v>94</v>
      </c>
      <c r="B20" s="69">
        <v>2.0269454908160158</v>
      </c>
      <c r="C20" s="194">
        <v>1.8202465278741622</v>
      </c>
      <c r="D20" s="194">
        <v>1.515875218424513</v>
      </c>
    </row>
    <row r="21" spans="1:8">
      <c r="A21" s="224" t="s">
        <v>95</v>
      </c>
      <c r="B21" s="69">
        <v>2.2809179315792734</v>
      </c>
      <c r="C21" s="194">
        <v>2.2789439151551858</v>
      </c>
      <c r="D21" s="194">
        <v>1.7511580218600058</v>
      </c>
    </row>
    <row r="22" spans="1:8">
      <c r="A22" s="224" t="s">
        <v>96</v>
      </c>
      <c r="B22" s="69">
        <v>3.2143412325744651</v>
      </c>
      <c r="C22" s="194">
        <v>2.4670069728713862</v>
      </c>
      <c r="D22" s="194">
        <v>1.9396455029285751</v>
      </c>
    </row>
    <row r="23" spans="1:8">
      <c r="A23" s="224" t="s">
        <v>97</v>
      </c>
      <c r="B23" s="69">
        <v>3.6404004949264506</v>
      </c>
      <c r="C23" s="194">
        <v>3.1842667445980282</v>
      </c>
      <c r="D23" s="194">
        <v>2.3278000833931092</v>
      </c>
    </row>
    <row r="24" spans="1:8" ht="15.75" thickBot="1">
      <c r="A24" s="167" t="s">
        <v>98</v>
      </c>
      <c r="B24" s="70">
        <v>3.1687355893013307</v>
      </c>
      <c r="C24" s="71">
        <v>2.6614247755699312</v>
      </c>
      <c r="D24" s="71">
        <v>1.7177391612652222</v>
      </c>
      <c r="F24" s="121"/>
      <c r="G24" s="121"/>
      <c r="H24" s="121"/>
    </row>
    <row r="25" spans="1:8" ht="15.75" thickBot="1">
      <c r="A25" s="168" t="s">
        <v>99</v>
      </c>
      <c r="B25" s="10">
        <v>2.4416068801623672</v>
      </c>
      <c r="C25" s="9">
        <v>2.1291478271010784</v>
      </c>
      <c r="D25" s="8">
        <v>1.6267232201935715</v>
      </c>
      <c r="F25" s="121"/>
      <c r="G25" s="121"/>
      <c r="H25" s="121"/>
    </row>
    <row r="26" spans="1:8">
      <c r="A26" s="169"/>
      <c r="B26" s="103"/>
      <c r="C26" s="126"/>
      <c r="D26" s="126"/>
      <c r="E26" s="126"/>
      <c r="G26" s="121"/>
      <c r="H26" s="121"/>
    </row>
    <row r="27" spans="1:8" ht="15.75" thickBot="1">
      <c r="A27" s="52" t="s">
        <v>100</v>
      </c>
      <c r="G27" s="121"/>
      <c r="H27" s="121"/>
    </row>
    <row r="28" spans="1:8">
      <c r="A28" s="163" t="s">
        <v>101</v>
      </c>
      <c r="B28" s="11" t="s">
        <v>102</v>
      </c>
      <c r="C28" s="73">
        <v>2021</v>
      </c>
      <c r="D28" s="78">
        <v>2020</v>
      </c>
      <c r="F28" s="121"/>
      <c r="G28" s="121"/>
    </row>
    <row r="29" spans="1:8">
      <c r="A29" s="139" t="s">
        <v>68</v>
      </c>
      <c r="B29" s="184" t="s">
        <v>3</v>
      </c>
      <c r="C29" s="226">
        <v>0.38429999999999997</v>
      </c>
      <c r="D29" s="227">
        <v>0.41920000000000002</v>
      </c>
      <c r="F29" s="121"/>
      <c r="G29" s="121"/>
    </row>
    <row r="30" spans="1:8">
      <c r="A30" s="139" t="s">
        <v>31</v>
      </c>
      <c r="B30" s="184" t="s">
        <v>6</v>
      </c>
      <c r="C30" s="226">
        <v>0.59850000000000003</v>
      </c>
      <c r="D30" s="227">
        <v>0.34610000000000002</v>
      </c>
      <c r="F30" s="121"/>
      <c r="G30" s="121"/>
    </row>
    <row r="31" spans="1:8">
      <c r="A31" s="139" t="s">
        <v>67</v>
      </c>
      <c r="B31" s="184" t="s">
        <v>6</v>
      </c>
      <c r="C31" s="226">
        <v>0.91139999999999999</v>
      </c>
      <c r="D31" s="227">
        <v>0.92300000000000004</v>
      </c>
      <c r="F31" s="121"/>
      <c r="G31" s="121"/>
    </row>
    <row r="32" spans="1:8">
      <c r="A32" s="139" t="s">
        <v>46</v>
      </c>
      <c r="B32" s="184" t="s">
        <v>21</v>
      </c>
      <c r="C32" s="226">
        <v>0.98909999999999998</v>
      </c>
      <c r="D32" s="227">
        <v>0.90329999999999999</v>
      </c>
      <c r="F32" s="121"/>
      <c r="G32" s="121"/>
    </row>
    <row r="33" spans="1:7">
      <c r="A33" s="139" t="s">
        <v>66</v>
      </c>
      <c r="B33" s="184" t="s">
        <v>6</v>
      </c>
      <c r="C33" s="226">
        <v>1.0933999999999999</v>
      </c>
      <c r="D33" s="227">
        <v>1.1763999999999999</v>
      </c>
      <c r="F33" s="121"/>
      <c r="G33" s="121"/>
    </row>
    <row r="34" spans="1:7">
      <c r="A34" s="139" t="s">
        <v>73</v>
      </c>
      <c r="B34" s="184" t="s">
        <v>3</v>
      </c>
      <c r="C34" s="226">
        <v>1.1165</v>
      </c>
      <c r="D34" s="227">
        <v>0.96360000000000001</v>
      </c>
      <c r="F34" s="121"/>
      <c r="G34" s="121"/>
    </row>
    <row r="35" spans="1:7">
      <c r="A35" s="139" t="s">
        <v>59</v>
      </c>
      <c r="B35" s="184" t="s">
        <v>3</v>
      </c>
      <c r="C35" s="226">
        <v>1.123</v>
      </c>
      <c r="D35" s="227">
        <v>1.0073000000000001</v>
      </c>
      <c r="F35" s="121"/>
      <c r="G35" s="121"/>
    </row>
    <row r="36" spans="1:7">
      <c r="A36" s="139" t="s">
        <v>60</v>
      </c>
      <c r="B36" s="184" t="s">
        <v>3</v>
      </c>
      <c r="C36" s="226">
        <v>1.1585000000000001</v>
      </c>
      <c r="D36" s="227">
        <v>0.88749999999999996</v>
      </c>
      <c r="F36" s="121"/>
      <c r="G36" s="121"/>
    </row>
    <row r="37" spans="1:7">
      <c r="A37" s="139" t="s">
        <v>62</v>
      </c>
      <c r="B37" s="184" t="s">
        <v>9</v>
      </c>
      <c r="C37" s="226">
        <v>1.1766000000000001</v>
      </c>
      <c r="D37" s="227">
        <v>1.1795</v>
      </c>
      <c r="F37" s="121"/>
      <c r="G37" s="121"/>
    </row>
    <row r="38" spans="1:7">
      <c r="A38" s="139" t="s">
        <v>50</v>
      </c>
      <c r="B38" s="184" t="s">
        <v>6</v>
      </c>
      <c r="C38" s="226">
        <v>1.1910000000000001</v>
      </c>
      <c r="D38" s="227">
        <v>0.99350000000000005</v>
      </c>
      <c r="F38" s="121"/>
      <c r="G38" s="121"/>
    </row>
    <row r="39" spans="1:7">
      <c r="A39" s="139" t="s">
        <v>69</v>
      </c>
      <c r="B39" s="184" t="s">
        <v>3</v>
      </c>
      <c r="C39" s="226">
        <v>1.2331000000000001</v>
      </c>
      <c r="D39" s="227">
        <v>1.1555</v>
      </c>
      <c r="F39" s="121"/>
      <c r="G39" s="121"/>
    </row>
    <row r="40" spans="1:7">
      <c r="A40" s="139" t="s">
        <v>71</v>
      </c>
      <c r="B40" s="184" t="s">
        <v>6</v>
      </c>
      <c r="C40" s="226">
        <v>1.2719</v>
      </c>
      <c r="D40" s="227">
        <v>1.4490000000000001</v>
      </c>
      <c r="F40" s="121"/>
      <c r="G40" s="121"/>
    </row>
    <row r="41" spans="1:7">
      <c r="A41" s="139" t="s">
        <v>63</v>
      </c>
      <c r="B41" s="184" t="s">
        <v>6</v>
      </c>
      <c r="C41" s="226">
        <v>1.3153999999999999</v>
      </c>
      <c r="D41" s="227">
        <v>0.93120000000000003</v>
      </c>
      <c r="F41" s="121"/>
      <c r="G41" s="121"/>
    </row>
    <row r="42" spans="1:7">
      <c r="A42" s="139" t="s">
        <v>48</v>
      </c>
      <c r="B42" s="184" t="s">
        <v>44</v>
      </c>
      <c r="C42" s="226">
        <v>1.3325</v>
      </c>
      <c r="D42" s="227">
        <v>1.4999</v>
      </c>
      <c r="F42" s="121"/>
      <c r="G42" s="121"/>
    </row>
    <row r="43" spans="1:7">
      <c r="A43" s="139" t="s">
        <v>51</v>
      </c>
      <c r="B43" s="184" t="s">
        <v>3</v>
      </c>
      <c r="C43" s="226">
        <v>1.3444</v>
      </c>
      <c r="D43" s="227">
        <v>1.2611000000000001</v>
      </c>
      <c r="F43" s="121"/>
      <c r="G43" s="121"/>
    </row>
    <row r="44" spans="1:7">
      <c r="A44" s="139" t="s">
        <v>349</v>
      </c>
      <c r="B44" s="184" t="s">
        <v>3</v>
      </c>
      <c r="C44" s="226">
        <v>1.3987000000000001</v>
      </c>
      <c r="D44" s="227">
        <v>1.0233000000000001</v>
      </c>
      <c r="F44" s="121"/>
      <c r="G44" s="121"/>
    </row>
    <row r="45" spans="1:7">
      <c r="A45" s="139" t="s">
        <v>27</v>
      </c>
      <c r="B45" s="184" t="s">
        <v>6</v>
      </c>
      <c r="C45" s="226">
        <v>1.4080999999999999</v>
      </c>
      <c r="D45" s="227">
        <v>1.1853</v>
      </c>
      <c r="F45" s="121"/>
      <c r="G45" s="121"/>
    </row>
    <row r="46" spans="1:7">
      <c r="A46" s="139" t="s">
        <v>28</v>
      </c>
      <c r="B46" s="184" t="s">
        <v>3</v>
      </c>
      <c r="C46" s="226">
        <v>1.4097</v>
      </c>
      <c r="D46" s="227">
        <v>1.0203</v>
      </c>
      <c r="F46" s="121"/>
      <c r="G46" s="121"/>
    </row>
    <row r="47" spans="1:7">
      <c r="A47" s="139" t="s">
        <v>54</v>
      </c>
      <c r="B47" s="184" t="s">
        <v>6</v>
      </c>
      <c r="C47" s="226">
        <v>1.5132000000000001</v>
      </c>
      <c r="D47" s="227">
        <v>1.2</v>
      </c>
      <c r="F47" s="121"/>
      <c r="G47" s="121"/>
    </row>
    <row r="48" spans="1:7">
      <c r="A48" s="139" t="s">
        <v>61</v>
      </c>
      <c r="B48" s="140" t="s">
        <v>3</v>
      </c>
      <c r="C48" s="226">
        <v>1.5492999999999999</v>
      </c>
      <c r="D48" s="227">
        <v>1.1205000000000001</v>
      </c>
      <c r="F48" s="121"/>
      <c r="G48" s="121"/>
    </row>
    <row r="49" spans="1:7">
      <c r="A49" s="139" t="s">
        <v>29</v>
      </c>
      <c r="B49" s="184" t="s">
        <v>6</v>
      </c>
      <c r="C49" s="226">
        <v>1.5871999999999999</v>
      </c>
      <c r="D49" s="227">
        <v>1.3092999999999999</v>
      </c>
      <c r="F49" s="121"/>
      <c r="G49" s="121"/>
    </row>
    <row r="50" spans="1:7">
      <c r="A50" s="139" t="s">
        <v>8</v>
      </c>
      <c r="B50" s="184" t="s">
        <v>9</v>
      </c>
      <c r="C50" s="226">
        <v>1.7204999999999999</v>
      </c>
      <c r="D50" s="227">
        <v>0.90680000000000005</v>
      </c>
      <c r="F50" s="121"/>
      <c r="G50" s="121"/>
    </row>
    <row r="51" spans="1:7">
      <c r="A51" s="139" t="s">
        <v>72</v>
      </c>
      <c r="B51" s="184" t="s">
        <v>6</v>
      </c>
      <c r="C51" s="226">
        <v>1.7317</v>
      </c>
      <c r="D51" s="227">
        <v>2.3730000000000002</v>
      </c>
      <c r="F51" s="121"/>
      <c r="G51" s="121"/>
    </row>
    <row r="52" spans="1:7">
      <c r="A52" s="139" t="s">
        <v>45</v>
      </c>
      <c r="B52" s="184" t="s">
        <v>6</v>
      </c>
      <c r="C52" s="226">
        <v>1.7422</v>
      </c>
      <c r="D52" s="227">
        <v>1.7589999999999999</v>
      </c>
      <c r="F52" s="121"/>
      <c r="G52" s="121"/>
    </row>
    <row r="53" spans="1:7">
      <c r="A53" s="139" t="s">
        <v>35</v>
      </c>
      <c r="B53" s="184" t="s">
        <v>6</v>
      </c>
      <c r="C53" s="226">
        <v>1.7923</v>
      </c>
      <c r="D53" s="227">
        <v>2.1545999999999998</v>
      </c>
      <c r="F53" s="121"/>
      <c r="G53" s="121"/>
    </row>
    <row r="54" spans="1:7">
      <c r="A54" s="139" t="s">
        <v>41</v>
      </c>
      <c r="B54" s="184" t="s">
        <v>6</v>
      </c>
      <c r="C54" s="226">
        <v>1.8203</v>
      </c>
      <c r="D54" s="227">
        <v>1.6980999999999999</v>
      </c>
      <c r="F54" s="121"/>
      <c r="G54" s="121"/>
    </row>
    <row r="55" spans="1:7">
      <c r="A55" s="139" t="s">
        <v>77</v>
      </c>
      <c r="B55" s="184" t="s">
        <v>3</v>
      </c>
      <c r="C55" s="226">
        <v>1.911</v>
      </c>
      <c r="D55" s="226">
        <v>1.8551</v>
      </c>
      <c r="F55" s="121"/>
      <c r="G55" s="121"/>
    </row>
    <row r="56" spans="1:7">
      <c r="A56" s="139" t="s">
        <v>37</v>
      </c>
      <c r="B56" s="184" t="s">
        <v>3</v>
      </c>
      <c r="C56" s="226">
        <v>1.9407000000000001</v>
      </c>
      <c r="D56" s="227">
        <v>1.0204</v>
      </c>
      <c r="F56" s="121"/>
      <c r="G56" s="121"/>
    </row>
    <row r="57" spans="1:7">
      <c r="A57" s="248" t="s">
        <v>103</v>
      </c>
      <c r="B57" s="184"/>
      <c r="C57" s="226">
        <v>1.9500421905999052</v>
      </c>
      <c r="D57" s="227">
        <v>1.5098113306177146</v>
      </c>
      <c r="F57" s="121"/>
      <c r="G57" s="121"/>
    </row>
    <row r="58" spans="1:7">
      <c r="A58" s="139" t="s">
        <v>53</v>
      </c>
      <c r="B58" s="184" t="s">
        <v>21</v>
      </c>
      <c r="C58" s="226">
        <v>2.0246</v>
      </c>
      <c r="D58" s="226">
        <v>2.8250000000000002</v>
      </c>
      <c r="F58" s="121"/>
      <c r="G58" s="121"/>
    </row>
    <row r="59" spans="1:7">
      <c r="A59" s="139" t="s">
        <v>56</v>
      </c>
      <c r="B59" s="184" t="s">
        <v>57</v>
      </c>
      <c r="C59" s="226">
        <v>2.0543999999999998</v>
      </c>
      <c r="D59" s="227">
        <v>0.98380000000000001</v>
      </c>
      <c r="F59" s="121"/>
      <c r="G59" s="121"/>
    </row>
    <row r="60" spans="1:7">
      <c r="A60" s="246" t="s">
        <v>15</v>
      </c>
      <c r="B60" s="184" t="s">
        <v>13</v>
      </c>
      <c r="C60" s="141">
        <v>2.1272000000000002</v>
      </c>
      <c r="D60" s="142">
        <v>1.5989</v>
      </c>
      <c r="F60" s="121"/>
      <c r="G60" s="121"/>
    </row>
    <row r="61" spans="1:7">
      <c r="A61" s="247" t="s">
        <v>42</v>
      </c>
      <c r="B61" s="184" t="s">
        <v>3</v>
      </c>
      <c r="C61" s="141">
        <v>2.1867999999999999</v>
      </c>
      <c r="D61" s="142">
        <v>1.8774999999999999</v>
      </c>
      <c r="F61" s="121"/>
      <c r="G61" s="121"/>
    </row>
    <row r="62" spans="1:7">
      <c r="A62" s="139" t="s">
        <v>64</v>
      </c>
      <c r="B62" s="184" t="s">
        <v>3</v>
      </c>
      <c r="C62" s="226">
        <v>2.3262999999999998</v>
      </c>
      <c r="D62" s="227">
        <v>1.3348</v>
      </c>
      <c r="F62" s="121"/>
      <c r="G62" s="121"/>
    </row>
    <row r="63" spans="1:7">
      <c r="A63" s="139" t="s">
        <v>24</v>
      </c>
      <c r="B63" s="184" t="s">
        <v>9</v>
      </c>
      <c r="C63" s="226">
        <v>2.3887</v>
      </c>
      <c r="D63" s="227">
        <v>1.5132000000000001</v>
      </c>
      <c r="F63" s="121"/>
      <c r="G63" s="121"/>
    </row>
    <row r="64" spans="1:7">
      <c r="A64" s="139" t="s">
        <v>5</v>
      </c>
      <c r="B64" s="184" t="s">
        <v>6</v>
      </c>
      <c r="C64" s="141">
        <v>2.4390999999999998</v>
      </c>
      <c r="D64" s="141">
        <v>2.2000000000000002</v>
      </c>
      <c r="F64" s="121"/>
      <c r="G64" s="121"/>
    </row>
    <row r="65" spans="1:4">
      <c r="A65" s="139" t="s">
        <v>20</v>
      </c>
      <c r="B65" s="184" t="s">
        <v>21</v>
      </c>
      <c r="C65" s="141">
        <v>2.5503</v>
      </c>
      <c r="D65" s="141">
        <v>2.8203</v>
      </c>
    </row>
    <row r="66" spans="1:4">
      <c r="A66" s="139" t="s">
        <v>25</v>
      </c>
      <c r="B66" s="184" t="s">
        <v>21</v>
      </c>
      <c r="C66" s="141">
        <v>2.5931999999999999</v>
      </c>
      <c r="D66" s="141">
        <v>2.7147999999999999</v>
      </c>
    </row>
    <row r="67" spans="1:4">
      <c r="A67" s="139" t="s">
        <v>33</v>
      </c>
      <c r="B67" s="184" t="s">
        <v>3</v>
      </c>
      <c r="C67" s="141">
        <v>2.7126000000000001</v>
      </c>
      <c r="D67" s="141">
        <v>2.0491000000000001</v>
      </c>
    </row>
    <row r="68" spans="1:4">
      <c r="A68" s="139" t="s">
        <v>55</v>
      </c>
      <c r="B68" s="184" t="s">
        <v>13</v>
      </c>
      <c r="C68" s="141">
        <v>2.7212000000000001</v>
      </c>
      <c r="D68" s="141">
        <v>2.1857000000000002</v>
      </c>
    </row>
    <row r="69" spans="1:4">
      <c r="A69" s="139" t="s">
        <v>43</v>
      </c>
      <c r="B69" s="184" t="s">
        <v>44</v>
      </c>
      <c r="C69" s="141">
        <v>2.7677999999999998</v>
      </c>
      <c r="D69" s="141">
        <v>2.9866999999999999</v>
      </c>
    </row>
    <row r="70" spans="1:4">
      <c r="A70" s="139" t="s">
        <v>23</v>
      </c>
      <c r="B70" s="184" t="s">
        <v>6</v>
      </c>
      <c r="C70" s="141">
        <v>2.7812999999999999</v>
      </c>
      <c r="D70" s="141">
        <v>1.79</v>
      </c>
    </row>
    <row r="71" spans="1:4">
      <c r="A71" s="139" t="s">
        <v>7</v>
      </c>
      <c r="B71" s="184" t="s">
        <v>3</v>
      </c>
      <c r="C71" s="141">
        <v>2.8094999999999999</v>
      </c>
      <c r="D71" s="141">
        <v>2.2309999999999999</v>
      </c>
    </row>
    <row r="72" spans="1:4">
      <c r="A72" s="139" t="s">
        <v>12</v>
      </c>
      <c r="B72" s="184" t="s">
        <v>13</v>
      </c>
      <c r="C72" s="141">
        <v>2.8915000000000002</v>
      </c>
      <c r="D72" s="141">
        <v>2.2061999999999999</v>
      </c>
    </row>
    <row r="73" spans="1:4">
      <c r="A73" s="139" t="s">
        <v>75</v>
      </c>
      <c r="B73" s="184" t="s">
        <v>76</v>
      </c>
      <c r="C73" s="141">
        <v>3.0506000000000002</v>
      </c>
      <c r="D73" s="141">
        <v>0.84750000000000003</v>
      </c>
    </row>
    <row r="74" spans="1:4">
      <c r="A74" s="139" t="s">
        <v>11</v>
      </c>
      <c r="B74" s="184" t="s">
        <v>13</v>
      </c>
      <c r="C74" s="141">
        <v>3.0552999999999999</v>
      </c>
      <c r="D74" s="141">
        <v>0.96489999999999998</v>
      </c>
    </row>
    <row r="75" spans="1:4">
      <c r="A75" s="139" t="s">
        <v>18</v>
      </c>
      <c r="B75" s="184" t="s">
        <v>3</v>
      </c>
      <c r="C75" s="141">
        <v>3.1297000000000001</v>
      </c>
      <c r="D75" s="141">
        <v>1.9316</v>
      </c>
    </row>
    <row r="76" spans="1:4">
      <c r="A76" s="139" t="s">
        <v>34</v>
      </c>
      <c r="B76" s="184" t="s">
        <v>21</v>
      </c>
      <c r="C76" s="141">
        <v>3.3489</v>
      </c>
      <c r="D76" s="141">
        <v>2.5430000000000001</v>
      </c>
    </row>
    <row r="77" spans="1:4">
      <c r="A77" s="139" t="s">
        <v>40</v>
      </c>
      <c r="B77" s="184" t="s">
        <v>21</v>
      </c>
      <c r="C77" s="141">
        <v>3.6627999999999998</v>
      </c>
      <c r="D77" s="141">
        <v>3.262</v>
      </c>
    </row>
    <row r="78" spans="1:4">
      <c r="A78" s="139" t="s">
        <v>38</v>
      </c>
      <c r="B78" s="184" t="s">
        <v>3</v>
      </c>
      <c r="C78" s="141">
        <v>3.7997000000000001</v>
      </c>
      <c r="D78" s="141">
        <v>2.1654</v>
      </c>
    </row>
    <row r="79" spans="1:4">
      <c r="A79" s="139" t="s">
        <v>16</v>
      </c>
      <c r="B79" s="184" t="s">
        <v>13</v>
      </c>
      <c r="C79" s="141">
        <v>4.8665000000000003</v>
      </c>
      <c r="D79" s="141">
        <v>3.1168</v>
      </c>
    </row>
    <row r="80" spans="1:4">
      <c r="A80" s="25"/>
      <c r="B80" s="140"/>
      <c r="C80" s="141"/>
      <c r="D80" s="141"/>
    </row>
    <row r="81" spans="1:8">
      <c r="A81" s="183" t="s">
        <v>82</v>
      </c>
      <c r="B81" s="183"/>
      <c r="C81" s="141">
        <v>2.5797555675749035</v>
      </c>
      <c r="D81" s="141">
        <v>1.9297365397130755</v>
      </c>
    </row>
    <row r="82" spans="1:8">
      <c r="A82" s="183" t="s">
        <v>83</v>
      </c>
      <c r="B82" s="183"/>
      <c r="C82" s="141">
        <v>1.912365125216402</v>
      </c>
      <c r="D82" s="141">
        <v>1.6235660047485436</v>
      </c>
    </row>
    <row r="83" spans="1:8">
      <c r="A83" s="183" t="s">
        <v>84</v>
      </c>
      <c r="B83" s="183"/>
      <c r="C83" s="141">
        <v>1.5279511199320339</v>
      </c>
      <c r="D83" s="141">
        <v>1.1544785326521276</v>
      </c>
    </row>
    <row r="84" spans="1:8">
      <c r="C84" s="249"/>
      <c r="D84" s="249"/>
    </row>
    <row r="85" spans="1:8">
      <c r="A85" s="169"/>
      <c r="B85" s="103"/>
      <c r="C85" s="126"/>
      <c r="D85" s="126"/>
      <c r="E85" s="126"/>
      <c r="G85" s="121"/>
      <c r="H85" s="121"/>
    </row>
    <row r="86" spans="1:8">
      <c r="A86" s="52" t="s">
        <v>104</v>
      </c>
      <c r="G86" s="121"/>
      <c r="H86" s="121"/>
    </row>
    <row r="87" spans="1:8" ht="15.75">
      <c r="A87" s="171" t="s">
        <v>105</v>
      </c>
      <c r="B87" s="4"/>
      <c r="C87" s="4"/>
      <c r="D87" s="4"/>
      <c r="E87" s="4"/>
      <c r="F87" s="4"/>
      <c r="G87" s="162"/>
    </row>
    <row r="88" spans="1:8">
      <c r="A88" s="172" t="s">
        <v>106</v>
      </c>
      <c r="B88" s="143" t="s">
        <v>107</v>
      </c>
      <c r="C88" s="144" t="s">
        <v>108</v>
      </c>
      <c r="D88" s="145" t="s">
        <v>109</v>
      </c>
      <c r="E88" s="145" t="s">
        <v>110</v>
      </c>
      <c r="F88" s="228" t="s">
        <v>111</v>
      </c>
      <c r="G88" s="25"/>
    </row>
    <row r="89" spans="1:8">
      <c r="A89" s="229" t="s">
        <v>5</v>
      </c>
      <c r="B89" s="146" t="s">
        <v>6</v>
      </c>
      <c r="C89" s="148">
        <v>0.82288496652465004</v>
      </c>
      <c r="D89" s="6">
        <v>5.7699330493000606E-2</v>
      </c>
      <c r="E89" s="6">
        <v>6.2325015216068168E-2</v>
      </c>
      <c r="F89" s="147">
        <v>5.7090687766281192E-2</v>
      </c>
    </row>
    <row r="90" spans="1:8">
      <c r="A90" s="230" t="s">
        <v>7</v>
      </c>
      <c r="B90" s="149" t="s">
        <v>3</v>
      </c>
      <c r="C90" s="148">
        <v>0.80474389824682024</v>
      </c>
      <c r="D90" s="6">
        <v>6.5520797524922653E-2</v>
      </c>
      <c r="E90" s="6">
        <v>7.4114816088002744E-2</v>
      </c>
      <c r="F90" s="147">
        <v>5.562048814025438E-2</v>
      </c>
    </row>
    <row r="91" spans="1:8">
      <c r="A91" s="229" t="s">
        <v>8</v>
      </c>
      <c r="B91" s="146" t="s">
        <v>9</v>
      </c>
      <c r="C91" s="148">
        <v>0.88025932786451444</v>
      </c>
      <c r="D91" s="6">
        <v>4.7763958719237894E-2</v>
      </c>
      <c r="E91" s="6">
        <v>4.5514686424980154E-2</v>
      </c>
      <c r="F91" s="147">
        <v>2.6462026991267529E-2</v>
      </c>
    </row>
    <row r="92" spans="1:8">
      <c r="A92" s="229" t="s">
        <v>11</v>
      </c>
      <c r="B92" s="146" t="s">
        <v>13</v>
      </c>
      <c r="C92" s="148">
        <v>0.7825215085063717</v>
      </c>
      <c r="D92" s="6">
        <v>7.2320331198654511E-2</v>
      </c>
      <c r="E92" s="6">
        <v>7.8142182547383407E-2</v>
      </c>
      <c r="F92" s="147">
        <v>6.7015977747590397E-2</v>
      </c>
    </row>
    <row r="93" spans="1:8">
      <c r="A93" s="229" t="s">
        <v>12</v>
      </c>
      <c r="B93" s="146" t="s">
        <v>13</v>
      </c>
      <c r="C93" s="148">
        <v>0.78924848296250194</v>
      </c>
      <c r="D93" s="6">
        <v>6.7761008246460253E-2</v>
      </c>
      <c r="E93" s="6">
        <v>7.6941030029562776E-2</v>
      </c>
      <c r="F93" s="147">
        <v>6.6049478761475031E-2</v>
      </c>
    </row>
    <row r="94" spans="1:8">
      <c r="A94" s="229" t="s">
        <v>15</v>
      </c>
      <c r="B94" s="146" t="s">
        <v>13</v>
      </c>
      <c r="C94" s="148">
        <v>0.85376798205094362</v>
      </c>
      <c r="D94" s="6">
        <v>5.054771017553121E-2</v>
      </c>
      <c r="E94" s="6">
        <v>4.7512207997888349E-2</v>
      </c>
      <c r="F94" s="147">
        <v>4.8172099775636794E-2</v>
      </c>
    </row>
    <row r="95" spans="1:8">
      <c r="A95" s="229" t="s">
        <v>16</v>
      </c>
      <c r="B95" s="146" t="s">
        <v>13</v>
      </c>
      <c r="C95" s="148">
        <v>0.69510631117111032</v>
      </c>
      <c r="D95" s="6">
        <v>6.7364157948025652E-2</v>
      </c>
      <c r="E95" s="6">
        <v>8.9841376982787713E-2</v>
      </c>
      <c r="F95" s="147">
        <v>0.14768815389807627</v>
      </c>
    </row>
    <row r="96" spans="1:8">
      <c r="A96" s="229" t="s">
        <v>18</v>
      </c>
      <c r="B96" s="146" t="s">
        <v>3</v>
      </c>
      <c r="C96" s="148">
        <v>0.7909681475272422</v>
      </c>
      <c r="D96" s="6">
        <v>4.7359597652975691E-2</v>
      </c>
      <c r="E96" s="6">
        <v>7.575440067057837E-2</v>
      </c>
      <c r="F96" s="147">
        <v>8.5917854149203693E-2</v>
      </c>
    </row>
    <row r="97" spans="1:6">
      <c r="A97" s="229" t="s">
        <v>20</v>
      </c>
      <c r="B97" s="146" t="s">
        <v>21</v>
      </c>
      <c r="C97" s="148">
        <v>0.86920499818906194</v>
      </c>
      <c r="D97" s="6">
        <v>3.1555595798623687E-2</v>
      </c>
      <c r="E97" s="6">
        <v>4.2285403839188697E-2</v>
      </c>
      <c r="F97" s="147">
        <v>5.6954002173125677E-2</v>
      </c>
    </row>
    <row r="98" spans="1:6">
      <c r="A98" s="229" t="s">
        <v>23</v>
      </c>
      <c r="B98" s="150" t="s">
        <v>6</v>
      </c>
      <c r="C98" s="148">
        <v>0.78824196291197668</v>
      </c>
      <c r="D98" s="6">
        <v>5.5308122115151022E-2</v>
      </c>
      <c r="E98" s="6">
        <v>7.0613005101627657E-2</v>
      </c>
      <c r="F98" s="147">
        <v>8.5836909871244635E-2</v>
      </c>
    </row>
    <row r="99" spans="1:6">
      <c r="A99" s="230" t="s">
        <v>24</v>
      </c>
      <c r="B99" s="149" t="s">
        <v>9</v>
      </c>
      <c r="C99" s="148">
        <v>0.80443295739348375</v>
      </c>
      <c r="D99" s="6">
        <v>6.9705513784461159E-2</v>
      </c>
      <c r="E99" s="6">
        <v>7.7302631578947373E-2</v>
      </c>
      <c r="F99" s="147">
        <v>4.8558897243107767E-2</v>
      </c>
    </row>
    <row r="100" spans="1:6">
      <c r="A100" s="173" t="s">
        <v>25</v>
      </c>
      <c r="B100" s="146" t="s">
        <v>21</v>
      </c>
      <c r="C100" s="148">
        <v>0.80464755295836377</v>
      </c>
      <c r="D100" s="6">
        <v>7.5693937180423665E-2</v>
      </c>
      <c r="E100" s="6">
        <v>6.8480642804967129E-2</v>
      </c>
      <c r="F100" s="147">
        <v>5.1177867056245434E-2</v>
      </c>
    </row>
    <row r="101" spans="1:6">
      <c r="A101" s="174" t="s">
        <v>27</v>
      </c>
      <c r="B101" s="150" t="s">
        <v>6</v>
      </c>
      <c r="C101" s="148">
        <v>0.87200333541796959</v>
      </c>
      <c r="D101" s="6">
        <v>4.4506983531373778E-2</v>
      </c>
      <c r="E101" s="6">
        <v>5.5138628309360019E-2</v>
      </c>
      <c r="F101" s="147">
        <v>2.8351052741296644E-2</v>
      </c>
    </row>
    <row r="102" spans="1:6">
      <c r="A102" s="175" t="s">
        <v>28</v>
      </c>
      <c r="B102" s="146" t="s">
        <v>3</v>
      </c>
      <c r="C102" s="148">
        <v>0.80280649926144754</v>
      </c>
      <c r="D102" s="6">
        <v>0.1094903988183161</v>
      </c>
      <c r="E102" s="6">
        <v>6.1853766617429841E-2</v>
      </c>
      <c r="F102" s="147">
        <v>2.58493353028065E-2</v>
      </c>
    </row>
    <row r="103" spans="1:6">
      <c r="A103" s="231" t="s">
        <v>29</v>
      </c>
      <c r="B103" s="150" t="s">
        <v>6</v>
      </c>
      <c r="C103" s="148">
        <v>0.88411237587793656</v>
      </c>
      <c r="D103" s="6">
        <v>4.2988617098571082E-2</v>
      </c>
      <c r="E103" s="6">
        <v>4.4562848147251151E-2</v>
      </c>
      <c r="F103" s="147">
        <v>2.8336158876241222E-2</v>
      </c>
    </row>
    <row r="104" spans="1:6">
      <c r="A104" s="231" t="s">
        <v>31</v>
      </c>
      <c r="B104" s="150" t="s">
        <v>6</v>
      </c>
      <c r="C104" s="148">
        <v>0.97852811014587771</v>
      </c>
      <c r="D104" s="6">
        <v>8.5231929191935743E-3</v>
      </c>
      <c r="E104" s="6">
        <v>7.7036551385018847E-3</v>
      </c>
      <c r="F104" s="147">
        <v>5.2450417964268149E-3</v>
      </c>
    </row>
    <row r="105" spans="1:6">
      <c r="A105" s="231" t="s">
        <v>33</v>
      </c>
      <c r="B105" s="150" t="s">
        <v>3</v>
      </c>
      <c r="C105" s="148">
        <v>0.79391039905058591</v>
      </c>
      <c r="D105" s="6">
        <v>8.3667111704494881E-2</v>
      </c>
      <c r="E105" s="6">
        <v>7.8994214508233199E-2</v>
      </c>
      <c r="F105" s="147">
        <v>4.3428274736685951E-2</v>
      </c>
    </row>
    <row r="106" spans="1:6">
      <c r="A106" s="229" t="s">
        <v>34</v>
      </c>
      <c r="B106" s="146" t="s">
        <v>21</v>
      </c>
      <c r="C106" s="148">
        <v>0.7826950580009534</v>
      </c>
      <c r="D106" s="6">
        <v>7.6195773081201332E-2</v>
      </c>
      <c r="E106" s="6">
        <v>8.9941204512950901E-2</v>
      </c>
      <c r="F106" s="147">
        <v>5.116796440489433E-2</v>
      </c>
    </row>
    <row r="107" spans="1:6">
      <c r="A107" s="229" t="s">
        <v>35</v>
      </c>
      <c r="B107" s="146" t="s">
        <v>6</v>
      </c>
      <c r="C107" s="148">
        <v>0.88550352790250164</v>
      </c>
      <c r="D107" s="6">
        <v>5.8851828094932647E-2</v>
      </c>
      <c r="E107" s="6">
        <v>4.73059653624118E-2</v>
      </c>
      <c r="F107" s="147">
        <v>8.3386786401539442E-3</v>
      </c>
    </row>
    <row r="108" spans="1:6" ht="15.75" thickBot="1">
      <c r="A108" s="176" t="s">
        <v>37</v>
      </c>
      <c r="B108" s="151" t="s">
        <v>3</v>
      </c>
      <c r="C108" s="152">
        <v>0.89334065129893891</v>
      </c>
      <c r="D108" s="153">
        <v>2.7442371020856202E-2</v>
      </c>
      <c r="E108" s="153">
        <v>5.0128064398097326E-2</v>
      </c>
      <c r="F108" s="154">
        <v>2.9088913282107574E-2</v>
      </c>
    </row>
    <row r="109" spans="1:6">
      <c r="A109" s="173" t="s">
        <v>38</v>
      </c>
      <c r="B109" s="155" t="s">
        <v>3</v>
      </c>
      <c r="C109" s="6">
        <v>0.78223414771924871</v>
      </c>
      <c r="D109" s="6">
        <v>5.6771642423386524E-2</v>
      </c>
      <c r="E109" s="6">
        <v>7.0399661064821359E-2</v>
      </c>
      <c r="F109" s="147">
        <v>9.0594548792543431E-2</v>
      </c>
    </row>
    <row r="110" spans="1:6">
      <c r="A110" s="177" t="s">
        <v>40</v>
      </c>
      <c r="B110" s="155" t="s">
        <v>21</v>
      </c>
      <c r="C110" s="6">
        <v>0.70821275321824173</v>
      </c>
      <c r="D110" s="6">
        <v>7.544157269733559E-2</v>
      </c>
      <c r="E110" s="6">
        <v>0.11780261450952999</v>
      </c>
      <c r="F110" s="147">
        <v>9.8543059574892719E-2</v>
      </c>
    </row>
    <row r="111" spans="1:6">
      <c r="A111" s="230" t="s">
        <v>41</v>
      </c>
      <c r="B111" s="155" t="s">
        <v>6</v>
      </c>
      <c r="C111" s="6">
        <v>0.88189256492351475</v>
      </c>
      <c r="D111" s="6">
        <v>5.0017787264318748E-2</v>
      </c>
      <c r="E111" s="6">
        <v>4.7385272145144076E-2</v>
      </c>
      <c r="F111" s="147">
        <v>2.0704375667022414E-2</v>
      </c>
    </row>
    <row r="112" spans="1:6">
      <c r="A112" s="230" t="s">
        <v>42</v>
      </c>
      <c r="B112" s="155" t="s">
        <v>3</v>
      </c>
      <c r="C112" s="6">
        <v>0.84665548723681761</v>
      </c>
      <c r="D112" s="6">
        <v>5.7015092230296258E-2</v>
      </c>
      <c r="E112" s="6">
        <v>5.4965530091298676E-2</v>
      </c>
      <c r="F112" s="147">
        <v>4.1363890441587482E-2</v>
      </c>
    </row>
    <row r="113" spans="1:6">
      <c r="A113" s="230" t="s">
        <v>43</v>
      </c>
      <c r="B113" s="155" t="s">
        <v>44</v>
      </c>
      <c r="C113" s="6">
        <v>0.79791449426485928</v>
      </c>
      <c r="D113" s="6">
        <v>6.444212721584984E-2</v>
      </c>
      <c r="E113" s="6">
        <v>7.4869655891553699E-2</v>
      </c>
      <c r="F113" s="147">
        <v>6.2773722627737227E-2</v>
      </c>
    </row>
    <row r="114" spans="1:6">
      <c r="A114" s="230" t="s">
        <v>45</v>
      </c>
      <c r="B114" s="155" t="s">
        <v>6</v>
      </c>
      <c r="C114" s="6">
        <v>0.87211855104281011</v>
      </c>
      <c r="D114" s="6">
        <v>5.7903402854006587E-2</v>
      </c>
      <c r="E114" s="6">
        <v>4.3221734357848519E-2</v>
      </c>
      <c r="F114" s="147">
        <v>2.6756311745334795E-2</v>
      </c>
    </row>
    <row r="115" spans="1:6">
      <c r="A115" s="230" t="s">
        <v>46</v>
      </c>
      <c r="B115" s="155" t="s">
        <v>21</v>
      </c>
      <c r="C115" s="6">
        <v>0.96486638011586623</v>
      </c>
      <c r="D115" s="6">
        <v>1.2567744346851055E-2</v>
      </c>
      <c r="E115" s="6">
        <v>1.6959446832367782E-2</v>
      </c>
      <c r="F115" s="147">
        <v>5.6064287049149694E-3</v>
      </c>
    </row>
    <row r="116" spans="1:6">
      <c r="A116" s="229" t="s">
        <v>48</v>
      </c>
      <c r="B116" s="155" t="s">
        <v>44</v>
      </c>
      <c r="C116" s="6">
        <v>0.90458746149363078</v>
      </c>
      <c r="D116" s="6">
        <v>4.9288152526850385E-2</v>
      </c>
      <c r="E116" s="6">
        <v>3.8006827075181084E-2</v>
      </c>
      <c r="F116" s="147">
        <v>8.1175589043376902E-3</v>
      </c>
    </row>
    <row r="117" spans="1:6">
      <c r="A117" s="229" t="s">
        <v>50</v>
      </c>
      <c r="B117" s="155" t="s">
        <v>6</v>
      </c>
      <c r="C117" s="6">
        <v>0.91578669482576558</v>
      </c>
      <c r="D117" s="6">
        <v>4.0258711721224923E-2</v>
      </c>
      <c r="E117" s="6">
        <v>3.497888067581837E-2</v>
      </c>
      <c r="F117" s="147">
        <v>8.9757127771911294E-3</v>
      </c>
    </row>
    <row r="118" spans="1:6">
      <c r="A118" s="230" t="s">
        <v>51</v>
      </c>
      <c r="B118" s="155" t="s">
        <v>3</v>
      </c>
      <c r="C118" s="6">
        <v>0.90009313351960041</v>
      </c>
      <c r="D118" s="6">
        <v>4.7244094488188976E-2</v>
      </c>
      <c r="E118" s="6">
        <v>3.6152738972144612E-2</v>
      </c>
      <c r="F118" s="147">
        <v>1.6510033020066039E-2</v>
      </c>
    </row>
    <row r="119" spans="1:6">
      <c r="A119" s="229" t="s">
        <v>53</v>
      </c>
      <c r="B119" s="155" t="s">
        <v>21</v>
      </c>
      <c r="C119" s="6">
        <v>0.89698349459305637</v>
      </c>
      <c r="D119" s="6">
        <v>2.0868905331056724E-2</v>
      </c>
      <c r="E119" s="6">
        <v>4.1168658698539175E-2</v>
      </c>
      <c r="F119" s="147">
        <v>4.0978941377347755E-2</v>
      </c>
    </row>
    <row r="120" spans="1:6">
      <c r="A120" s="229" t="s">
        <v>54</v>
      </c>
      <c r="B120" s="155" t="s">
        <v>6</v>
      </c>
      <c r="C120" s="6">
        <v>0.87636693567642421</v>
      </c>
      <c r="D120" s="6">
        <v>5.6157776610477057E-2</v>
      </c>
      <c r="E120" s="6">
        <v>4.9233560956974357E-2</v>
      </c>
      <c r="F120" s="147">
        <v>1.824172675612435E-2</v>
      </c>
    </row>
    <row r="121" spans="1:6">
      <c r="A121" s="230" t="s">
        <v>55</v>
      </c>
      <c r="B121" s="155" t="s">
        <v>13</v>
      </c>
      <c r="C121" s="6">
        <v>0.7817256694407313</v>
      </c>
      <c r="D121" s="6">
        <v>6.9897805183045142E-2</v>
      </c>
      <c r="E121" s="6">
        <v>7.7616316674572028E-2</v>
      </c>
      <c r="F121" s="147">
        <v>7.0760208701651506E-2</v>
      </c>
    </row>
    <row r="122" spans="1:6">
      <c r="A122" s="230" t="s">
        <v>56</v>
      </c>
      <c r="B122" s="155" t="s">
        <v>57</v>
      </c>
      <c r="C122" s="6">
        <v>0.82890656599703383</v>
      </c>
      <c r="D122" s="6">
        <v>6.8760954563839821E-2</v>
      </c>
      <c r="E122" s="6">
        <v>6.0536605096400159E-2</v>
      </c>
      <c r="F122" s="147">
        <v>4.1795874342726171E-2</v>
      </c>
    </row>
    <row r="123" spans="1:6">
      <c r="A123" s="230" t="s">
        <v>59</v>
      </c>
      <c r="B123" s="155" t="s">
        <v>3</v>
      </c>
      <c r="C123" s="6">
        <v>0.88209017244961563</v>
      </c>
      <c r="D123" s="6">
        <v>4.6125077913982966E-2</v>
      </c>
      <c r="E123" s="6">
        <v>4.6021192603365887E-2</v>
      </c>
      <c r="F123" s="147">
        <v>2.5763557033035529E-2</v>
      </c>
    </row>
    <row r="124" spans="1:6">
      <c r="A124" s="230" t="s">
        <v>60</v>
      </c>
      <c r="B124" s="155" t="s">
        <v>3</v>
      </c>
      <c r="C124" s="6">
        <v>0.92807725569328337</v>
      </c>
      <c r="D124" s="6">
        <v>4.3168059959642548E-2</v>
      </c>
      <c r="E124" s="6">
        <v>2.0466993369847218E-2</v>
      </c>
      <c r="F124" s="147">
        <v>8.2876909772268657E-3</v>
      </c>
    </row>
    <row r="125" spans="1:6">
      <c r="A125" s="230" t="s">
        <v>61</v>
      </c>
      <c r="B125" s="155" t="s">
        <v>3</v>
      </c>
      <c r="C125" s="6">
        <v>0.92619289340101518</v>
      </c>
      <c r="D125" s="6">
        <v>4.4162436548223348E-2</v>
      </c>
      <c r="E125" s="6">
        <v>2.1116751269035533E-2</v>
      </c>
      <c r="F125" s="147">
        <v>8.5279187817258878E-3</v>
      </c>
    </row>
    <row r="126" spans="1:6">
      <c r="A126" s="230" t="s">
        <v>62</v>
      </c>
      <c r="B126" s="155" t="s">
        <v>9</v>
      </c>
      <c r="C126" s="6">
        <v>0.90536216425870264</v>
      </c>
      <c r="D126" s="6">
        <v>3.781634829826433E-2</v>
      </c>
      <c r="E126" s="6">
        <v>3.2580238533889264E-2</v>
      </c>
      <c r="F126" s="147">
        <v>2.4241248909143798E-2</v>
      </c>
    </row>
    <row r="127" spans="1:6" ht="15.75" thickBot="1">
      <c r="A127" s="178" t="s">
        <v>63</v>
      </c>
      <c r="B127" s="156" t="s">
        <v>6</v>
      </c>
      <c r="C127" s="153">
        <v>0.86057218020388027</v>
      </c>
      <c r="D127" s="153">
        <v>6.3137125945412695E-2</v>
      </c>
      <c r="E127" s="153">
        <v>4.4886550476816833E-2</v>
      </c>
      <c r="F127" s="154">
        <v>3.1404143373890164E-2</v>
      </c>
    </row>
    <row r="128" spans="1:6">
      <c r="A128" s="179" t="s">
        <v>64</v>
      </c>
      <c r="B128" s="157" t="s">
        <v>3</v>
      </c>
      <c r="C128" s="159">
        <v>0.825261214549454</v>
      </c>
      <c r="D128" s="160">
        <v>6.883887186738942E-2</v>
      </c>
      <c r="E128" s="160">
        <v>6.7483698640898732E-2</v>
      </c>
      <c r="F128" s="161">
        <v>3.8416214942257838E-2</v>
      </c>
    </row>
    <row r="129" spans="1:6">
      <c r="A129" s="230" t="s">
        <v>66</v>
      </c>
      <c r="B129" s="150" t="s">
        <v>6</v>
      </c>
      <c r="C129" s="148">
        <v>0.94069150453585892</v>
      </c>
      <c r="D129" s="6">
        <v>2.9354709876191019E-2</v>
      </c>
      <c r="E129" s="6">
        <v>2.2736349631996347E-2</v>
      </c>
      <c r="F129" s="147">
        <v>7.2174359559536716E-3</v>
      </c>
    </row>
    <row r="130" spans="1:6">
      <c r="A130" s="230" t="s">
        <v>67</v>
      </c>
      <c r="B130" s="150" t="s">
        <v>6</v>
      </c>
      <c r="C130" s="148">
        <v>0.94910485933503841</v>
      </c>
      <c r="D130" s="6">
        <v>2.8023383266350017E-2</v>
      </c>
      <c r="E130" s="6">
        <v>2.0131530873218853E-2</v>
      </c>
      <c r="F130" s="147">
        <v>2.7402265253927659E-3</v>
      </c>
    </row>
    <row r="131" spans="1:6">
      <c r="A131" s="230" t="s">
        <v>68</v>
      </c>
      <c r="B131" s="150" t="s">
        <v>3</v>
      </c>
      <c r="C131" s="148">
        <v>0.98972829688535457</v>
      </c>
      <c r="D131" s="6">
        <v>4.3074884029158387E-3</v>
      </c>
      <c r="E131" s="6">
        <v>2.7411289836737152E-3</v>
      </c>
      <c r="F131" s="147">
        <v>3.2230857280559069E-3</v>
      </c>
    </row>
    <row r="132" spans="1:6">
      <c r="A132" s="230" t="s">
        <v>349</v>
      </c>
      <c r="B132" s="150" t="s">
        <v>3</v>
      </c>
      <c r="C132" s="148">
        <v>0.91901408450704225</v>
      </c>
      <c r="D132" s="6">
        <v>4.0250391236306728E-2</v>
      </c>
      <c r="E132" s="6">
        <v>2.8951486697965573E-2</v>
      </c>
      <c r="F132" s="147">
        <v>1.1784037558685446E-2</v>
      </c>
    </row>
    <row r="133" spans="1:6">
      <c r="A133" s="230" t="s">
        <v>69</v>
      </c>
      <c r="B133" s="150" t="s">
        <v>3</v>
      </c>
      <c r="C133" s="148">
        <v>0.92362561777143726</v>
      </c>
      <c r="D133" s="6">
        <v>3.2964793396851273E-2</v>
      </c>
      <c r="E133" s="6">
        <v>2.5959137922249961E-2</v>
      </c>
      <c r="F133" s="147">
        <v>1.7450450909461457E-2</v>
      </c>
    </row>
    <row r="134" spans="1:6">
      <c r="A134" s="230" t="s">
        <v>71</v>
      </c>
      <c r="B134" s="150" t="s">
        <v>6</v>
      </c>
      <c r="C134" s="148">
        <v>0.88804754434656696</v>
      </c>
      <c r="D134" s="6">
        <v>4.8720888138047543E-2</v>
      </c>
      <c r="E134" s="6">
        <v>4.1601303246048028E-2</v>
      </c>
      <c r="F134" s="147">
        <v>2.1630264269337517E-2</v>
      </c>
    </row>
    <row r="135" spans="1:6">
      <c r="A135" s="230" t="s">
        <v>72</v>
      </c>
      <c r="B135" s="150" t="s">
        <v>6</v>
      </c>
      <c r="C135" s="148">
        <v>0.8702909261328815</v>
      </c>
      <c r="D135" s="6">
        <v>6.0600598435415841E-2</v>
      </c>
      <c r="E135" s="6">
        <v>5.3787086773135297E-2</v>
      </c>
      <c r="F135" s="147">
        <v>1.532138865856736E-2</v>
      </c>
    </row>
    <row r="136" spans="1:6">
      <c r="A136" s="230" t="s">
        <v>73</v>
      </c>
      <c r="B136" s="150" t="s">
        <v>3</v>
      </c>
      <c r="C136" s="148">
        <v>0.9300014528548598</v>
      </c>
      <c r="D136" s="6">
        <v>2.9725410431497894E-2</v>
      </c>
      <c r="E136" s="6">
        <v>2.5105331977335464E-2</v>
      </c>
      <c r="F136" s="147">
        <v>1.5167804736306844E-2</v>
      </c>
    </row>
    <row r="137" spans="1:6">
      <c r="A137" s="230" t="s">
        <v>75</v>
      </c>
      <c r="B137" s="150" t="s">
        <v>76</v>
      </c>
      <c r="C137" s="148">
        <v>0.81387707769617312</v>
      </c>
      <c r="D137" s="6">
        <v>8.2859351703572809E-2</v>
      </c>
      <c r="E137" s="6">
        <v>6.8446628748136285E-2</v>
      </c>
      <c r="F137" s="147">
        <v>3.4816941852117735E-2</v>
      </c>
    </row>
    <row r="138" spans="1:6" ht="15.75" thickBot="1">
      <c r="A138" s="250" t="s">
        <v>77</v>
      </c>
      <c r="B138" s="158" t="s">
        <v>3</v>
      </c>
      <c r="C138" s="152">
        <v>0.8304578633045786</v>
      </c>
      <c r="D138" s="153">
        <v>7.6476443264764438E-2</v>
      </c>
      <c r="E138" s="153">
        <v>7.0836098208360981E-2</v>
      </c>
      <c r="F138" s="154">
        <v>2.2229595222295954E-2</v>
      </c>
    </row>
    <row r="139" spans="1:6" ht="15.75" thickBot="1">
      <c r="A139" s="180"/>
      <c r="B139" s="150"/>
      <c r="C139" s="148"/>
      <c r="D139" s="6"/>
      <c r="E139" s="6"/>
      <c r="F139" s="147"/>
    </row>
    <row r="140" spans="1:6">
      <c r="A140" s="181" t="s">
        <v>82</v>
      </c>
      <c r="B140" s="7"/>
      <c r="C140" s="159">
        <v>0.82894640266316277</v>
      </c>
      <c r="D140" s="160">
        <v>5.8013316855320386E-2</v>
      </c>
      <c r="E140" s="160">
        <v>6.2222787313810923E-2</v>
      </c>
      <c r="F140" s="161">
        <v>5.0817493167706083E-2</v>
      </c>
    </row>
    <row r="141" spans="1:6">
      <c r="A141" s="232" t="s">
        <v>83</v>
      </c>
      <c r="C141" s="148">
        <v>0.86634942105653157</v>
      </c>
      <c r="D141" s="6">
        <v>5.0581306216960706E-2</v>
      </c>
      <c r="E141" s="6">
        <v>4.886153838395519E-2</v>
      </c>
      <c r="F141" s="147">
        <v>3.4207734342552622E-2</v>
      </c>
    </row>
    <row r="142" spans="1:6" ht="15.75" thickBot="1">
      <c r="A142" s="182" t="s">
        <v>84</v>
      </c>
      <c r="B142" s="27"/>
      <c r="C142" s="152">
        <v>0.8981909492653859</v>
      </c>
      <c r="D142" s="153">
        <v>4.5647484547209349E-2</v>
      </c>
      <c r="E142" s="153">
        <v>3.8889071063910839E-2</v>
      </c>
      <c r="F142" s="154">
        <v>1.7272495123493863E-2</v>
      </c>
    </row>
  </sheetData>
  <mergeCells count="2">
    <mergeCell ref="A4:H4"/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rgb="FF92D050"/>
  </sheetPr>
  <dimension ref="A1:H81"/>
  <sheetViews>
    <sheetView zoomScaleNormal="100" workbookViewId="0">
      <pane ySplit="1" topLeftCell="A4" activePane="bottomLeft" state="frozen"/>
      <selection sqref="A1:A2"/>
      <selection pane="bottomLeft" activeCell="D27" sqref="D27"/>
    </sheetView>
  </sheetViews>
  <sheetFormatPr baseColWidth="10" defaultColWidth="11.42578125" defaultRowHeight="15"/>
  <sheetData>
    <row r="1" spans="1:8" ht="15.75" thickBot="1">
      <c r="A1" s="336" t="s">
        <v>112</v>
      </c>
      <c r="B1" s="336"/>
      <c r="C1" s="336"/>
      <c r="D1" s="336"/>
      <c r="E1" s="336"/>
      <c r="F1" s="336"/>
      <c r="G1" s="336"/>
      <c r="H1" s="336"/>
    </row>
    <row r="2" spans="1:8" ht="18.75">
      <c r="A2" s="72"/>
      <c r="B2" s="67"/>
      <c r="C2" s="67"/>
      <c r="D2" s="67"/>
      <c r="E2" s="74"/>
      <c r="F2" s="74"/>
      <c r="G2" s="67"/>
      <c r="H2" s="67"/>
    </row>
    <row r="3" spans="1:8">
      <c r="A3" s="75" t="s">
        <v>80</v>
      </c>
    </row>
    <row r="4" spans="1:8">
      <c r="A4" s="25"/>
      <c r="B4" s="15" t="s">
        <v>113</v>
      </c>
      <c r="C4" s="17"/>
      <c r="D4" s="17"/>
      <c r="E4" s="18"/>
      <c r="F4" s="14"/>
    </row>
    <row r="5" spans="1:8">
      <c r="A5" s="76"/>
      <c r="B5" s="16">
        <v>2020</v>
      </c>
      <c r="C5" s="14">
        <v>0.11576843651082737</v>
      </c>
      <c r="D5" s="14"/>
      <c r="E5" s="14"/>
    </row>
    <row r="6" spans="1:8">
      <c r="A6" s="76"/>
      <c r="B6" s="16">
        <v>2021</v>
      </c>
      <c r="C6" s="77">
        <v>9.9907479765915436E-2</v>
      </c>
      <c r="D6" s="14"/>
      <c r="E6" s="14"/>
    </row>
    <row r="7" spans="1:8">
      <c r="A7" s="25"/>
    </row>
    <row r="8" spans="1:8" ht="15.75" thickBot="1">
      <c r="A8" s="12" t="s">
        <v>85</v>
      </c>
    </row>
    <row r="9" spans="1:8" ht="15.75" thickBot="1">
      <c r="A9" s="2" t="s">
        <v>86</v>
      </c>
      <c r="B9" s="2"/>
      <c r="C9" s="2"/>
      <c r="E9" s="2" t="s">
        <v>86</v>
      </c>
      <c r="F9" s="2"/>
      <c r="G9" s="2"/>
    </row>
    <row r="10" spans="1:8" ht="15.75" thickBot="1">
      <c r="A10" s="3" t="s">
        <v>346</v>
      </c>
      <c r="B10" s="13" t="s">
        <v>348</v>
      </c>
      <c r="C10" s="1" t="s">
        <v>347</v>
      </c>
      <c r="D10" s="5"/>
      <c r="E10" s="3" t="s">
        <v>114</v>
      </c>
      <c r="F10" s="13" t="s">
        <v>115</v>
      </c>
      <c r="G10" s="1" t="s">
        <v>116</v>
      </c>
    </row>
    <row r="11" spans="1:8">
      <c r="A11" s="79">
        <v>1.7368600669521703</v>
      </c>
      <c r="B11" s="80">
        <v>2.5202769549128186</v>
      </c>
      <c r="C11" s="20">
        <v>3.2679653830976538</v>
      </c>
      <c r="D11" s="88" t="s">
        <v>117</v>
      </c>
      <c r="E11" s="19">
        <v>2.9744766151054418</v>
      </c>
      <c r="F11" s="80">
        <v>2.5991788342225153</v>
      </c>
      <c r="G11" s="20">
        <v>1.7999863625352037</v>
      </c>
    </row>
    <row r="12" spans="1:8">
      <c r="A12" s="81">
        <v>13.617245289207593</v>
      </c>
      <c r="B12" s="63">
        <v>11.563802442548875</v>
      </c>
      <c r="C12" s="82">
        <v>8.5790014617756398</v>
      </c>
      <c r="D12" s="88" t="s">
        <v>118</v>
      </c>
      <c r="E12" s="69">
        <v>4.5140740400185653</v>
      </c>
      <c r="F12" s="63">
        <v>5.8450464158441013</v>
      </c>
      <c r="G12" s="82">
        <v>4.4735225348141334</v>
      </c>
    </row>
    <row r="13" spans="1:8">
      <c r="A13" s="79">
        <v>2.5486629814190627</v>
      </c>
      <c r="B13" s="80">
        <v>1.4306311174418382</v>
      </c>
      <c r="C13" s="20">
        <v>2.6548869381485436</v>
      </c>
      <c r="D13" s="88" t="s">
        <v>119</v>
      </c>
      <c r="E13" s="19">
        <v>3.5943366076465479</v>
      </c>
      <c r="F13" s="80">
        <v>3.0387374007015748</v>
      </c>
      <c r="G13" s="20">
        <v>1.197323582903125</v>
      </c>
    </row>
    <row r="14" spans="1:8">
      <c r="A14" s="81">
        <v>1.7588183322258717</v>
      </c>
      <c r="B14" s="63">
        <v>1.5121835419942939</v>
      </c>
      <c r="C14" s="82">
        <v>2.3300606536958344</v>
      </c>
      <c r="D14" s="88" t="s">
        <v>120</v>
      </c>
      <c r="E14" s="69">
        <v>0.81061872260853696</v>
      </c>
      <c r="F14" s="63">
        <v>0.94181456471070168</v>
      </c>
      <c r="G14" s="82">
        <v>1.0454079839402359</v>
      </c>
    </row>
    <row r="15" spans="1:8">
      <c r="A15" s="79">
        <v>1.9251080316666866</v>
      </c>
      <c r="B15" s="80">
        <v>2.7389162151832802</v>
      </c>
      <c r="C15" s="20">
        <v>2.9077708255512822</v>
      </c>
      <c r="D15" s="88" t="s">
        <v>121</v>
      </c>
      <c r="E15" s="19">
        <v>1.9149863964014597</v>
      </c>
      <c r="F15" s="80">
        <v>3.4245115373419113</v>
      </c>
      <c r="G15" s="20">
        <v>3.1803844741421137</v>
      </c>
    </row>
    <row r="16" spans="1:8">
      <c r="A16" s="81">
        <v>2.7707998937247673</v>
      </c>
      <c r="B16" s="63">
        <v>3.1083982935676304</v>
      </c>
      <c r="C16" s="82">
        <v>4.5413119923373522</v>
      </c>
      <c r="D16" s="88" t="s">
        <v>122</v>
      </c>
      <c r="E16" s="69">
        <v>4.348474555908</v>
      </c>
      <c r="F16" s="63">
        <v>4.0553268797112496</v>
      </c>
      <c r="G16" s="82">
        <v>2.7229060414097908</v>
      </c>
    </row>
    <row r="17" spans="1:7">
      <c r="A17" s="79">
        <v>4.2204209054691546</v>
      </c>
      <c r="B17" s="80">
        <v>6.7107533807920436</v>
      </c>
      <c r="C17" s="20">
        <v>5.5434238648245246</v>
      </c>
      <c r="D17" s="88" t="s">
        <v>123</v>
      </c>
      <c r="E17" s="19">
        <v>3.8805870778315441</v>
      </c>
      <c r="F17" s="80">
        <v>1.8764817384538746</v>
      </c>
      <c r="G17" s="20">
        <v>1.9340752328652064</v>
      </c>
    </row>
    <row r="18" spans="1:7">
      <c r="A18" s="81">
        <v>4.2470867077259884</v>
      </c>
      <c r="B18" s="63">
        <v>4.1633835525819487</v>
      </c>
      <c r="C18" s="82">
        <v>8.2732221852469525</v>
      </c>
      <c r="D18" s="88" t="s">
        <v>124</v>
      </c>
      <c r="E18" s="69">
        <v>4.7646718335046243</v>
      </c>
      <c r="F18" s="63">
        <v>3.6148918368293592</v>
      </c>
      <c r="G18" s="82">
        <v>2.6876437915342954</v>
      </c>
    </row>
    <row r="19" spans="1:7" ht="15" customHeight="1">
      <c r="A19" s="79">
        <v>6.2664455652873476</v>
      </c>
      <c r="B19" s="80">
        <v>4.4791140012491306</v>
      </c>
      <c r="C19" s="20">
        <v>10.45596108029523</v>
      </c>
      <c r="D19" s="88" t="s">
        <v>125</v>
      </c>
      <c r="E19" s="19">
        <v>1.6630377644131493</v>
      </c>
      <c r="F19" s="80">
        <v>1.9776578073737534</v>
      </c>
      <c r="G19" s="20">
        <v>1.6109972725266068</v>
      </c>
    </row>
    <row r="20" spans="1:7">
      <c r="A20" s="81">
        <v>3.530826488965471</v>
      </c>
      <c r="B20" s="63">
        <v>4.7651623855702141</v>
      </c>
      <c r="C20" s="82">
        <v>3.5305001773493956</v>
      </c>
      <c r="D20" s="88" t="s">
        <v>126</v>
      </c>
      <c r="E20" s="69">
        <v>2.1535349000953907</v>
      </c>
      <c r="F20" s="63">
        <v>2.0220252819274322</v>
      </c>
      <c r="G20" s="82">
        <v>1.356906810603739</v>
      </c>
    </row>
    <row r="21" spans="1:7">
      <c r="A21" s="83">
        <v>3.7582712185200116</v>
      </c>
      <c r="B21" s="22">
        <v>5.2195621213178063</v>
      </c>
      <c r="C21" s="23">
        <v>3.1212086207695742</v>
      </c>
      <c r="D21" s="88" t="s">
        <v>127</v>
      </c>
      <c r="E21" s="21">
        <v>2.114749455141244</v>
      </c>
      <c r="F21" s="22">
        <v>2.0785161994214896</v>
      </c>
      <c r="G21" s="23">
        <v>1.3440926331496175</v>
      </c>
    </row>
    <row r="22" spans="1:7" ht="15.75" thickBot="1">
      <c r="A22" s="84">
        <v>3.1687127202384384</v>
      </c>
      <c r="B22" s="85">
        <v>4.5588262140714422</v>
      </c>
      <c r="C22" s="24">
        <v>3.6640291543796364</v>
      </c>
      <c r="D22" s="88" t="s">
        <v>128</v>
      </c>
      <c r="E22" s="86">
        <v>4.2162772611877157</v>
      </c>
      <c r="F22" s="85">
        <v>1.7821742502749232</v>
      </c>
      <c r="G22" s="24">
        <v>1.630055690436325</v>
      </c>
    </row>
    <row r="23" spans="1:7">
      <c r="A23" s="25"/>
    </row>
    <row r="24" spans="1:7">
      <c r="A24" s="12" t="s">
        <v>100</v>
      </c>
    </row>
    <row r="25" spans="1:7" ht="15.75" thickBot="1">
      <c r="A25" s="25"/>
    </row>
    <row r="26" spans="1:7" ht="15.75" thickBot="1">
      <c r="A26" s="191" t="s">
        <v>129</v>
      </c>
      <c r="B26" s="1" t="s">
        <v>130</v>
      </c>
      <c r="C26" s="192">
        <v>2021</v>
      </c>
      <c r="D26" s="193">
        <v>2020</v>
      </c>
    </row>
    <row r="27" spans="1:7">
      <c r="A27" s="211" t="s">
        <v>63</v>
      </c>
      <c r="B27" s="62" t="s">
        <v>6</v>
      </c>
      <c r="C27" s="233">
        <v>9.1388954541873468E-3</v>
      </c>
      <c r="D27" s="234">
        <v>6.9381516262914918E-3</v>
      </c>
    </row>
    <row r="28" spans="1:7">
      <c r="A28" s="211" t="s">
        <v>48</v>
      </c>
      <c r="B28" s="62" t="s">
        <v>44</v>
      </c>
      <c r="C28" s="233">
        <v>1.1971064878536192E-2</v>
      </c>
      <c r="D28" s="234">
        <v>1.1036530368080402E-2</v>
      </c>
    </row>
    <row r="29" spans="1:7">
      <c r="A29" s="212" t="s">
        <v>60</v>
      </c>
      <c r="B29" s="62" t="s">
        <v>3</v>
      </c>
      <c r="C29" s="233">
        <v>1.9021801017818477E-2</v>
      </c>
      <c r="D29" s="234">
        <v>2.0417844436931232E-2</v>
      </c>
    </row>
    <row r="30" spans="1:7">
      <c r="A30" s="213" t="s">
        <v>67</v>
      </c>
      <c r="B30" s="62" t="s">
        <v>6</v>
      </c>
      <c r="C30" s="233">
        <v>2.1717780624419161E-2</v>
      </c>
      <c r="D30" s="234">
        <v>6.2885938993841747E-2</v>
      </c>
    </row>
    <row r="31" spans="1:7">
      <c r="A31" s="211" t="s">
        <v>53</v>
      </c>
      <c r="B31" s="62" t="s">
        <v>21</v>
      </c>
      <c r="C31" s="233">
        <v>2.2661906555707219E-2</v>
      </c>
      <c r="D31" s="234">
        <v>2.1987525727082187E-2</v>
      </c>
    </row>
    <row r="32" spans="1:7">
      <c r="A32" s="212" t="s">
        <v>27</v>
      </c>
      <c r="B32" s="62" t="s">
        <v>6</v>
      </c>
      <c r="C32" s="233">
        <v>2.305290655205975E-2</v>
      </c>
      <c r="D32" s="234">
        <v>1.2227789181163922E-2</v>
      </c>
    </row>
    <row r="33" spans="1:4">
      <c r="A33" s="211" t="s">
        <v>54</v>
      </c>
      <c r="B33" s="62" t="s">
        <v>6</v>
      </c>
      <c r="C33" s="233">
        <v>2.4584924928271617E-2</v>
      </c>
      <c r="D33" s="234">
        <v>0.16686733797865427</v>
      </c>
    </row>
    <row r="34" spans="1:4">
      <c r="A34" s="211" t="s">
        <v>25</v>
      </c>
      <c r="B34" s="62" t="s">
        <v>21</v>
      </c>
      <c r="C34" s="233">
        <v>2.7042816382744042E-2</v>
      </c>
      <c r="D34" s="234">
        <v>2.7033845757838373E-2</v>
      </c>
    </row>
    <row r="35" spans="1:4">
      <c r="A35" s="211" t="s">
        <v>38</v>
      </c>
      <c r="B35" s="62" t="s">
        <v>3</v>
      </c>
      <c r="C35" s="233">
        <v>2.7358546273904223E-2</v>
      </c>
      <c r="D35" s="234">
        <v>2.3449549636803874E-2</v>
      </c>
    </row>
    <row r="36" spans="1:4">
      <c r="A36" s="211" t="s">
        <v>45</v>
      </c>
      <c r="B36" s="62" t="s">
        <v>6</v>
      </c>
      <c r="C36" s="233">
        <v>2.7738847870426825E-2</v>
      </c>
      <c r="D36" s="234">
        <v>1.6529725213935743E-2</v>
      </c>
    </row>
    <row r="37" spans="1:4">
      <c r="A37" s="211" t="s">
        <v>29</v>
      </c>
      <c r="B37" s="62" t="s">
        <v>6</v>
      </c>
      <c r="C37" s="233">
        <v>2.797650794271565E-2</v>
      </c>
      <c r="D37" s="234">
        <v>1.4635489122052413E-2</v>
      </c>
    </row>
    <row r="38" spans="1:4">
      <c r="A38" s="212" t="s">
        <v>20</v>
      </c>
      <c r="B38" s="62" t="s">
        <v>21</v>
      </c>
      <c r="C38" s="235">
        <v>2.858645700782568E-2</v>
      </c>
      <c r="D38" s="234">
        <v>2.4888937663225964E-2</v>
      </c>
    </row>
    <row r="39" spans="1:4">
      <c r="A39" s="214" t="s">
        <v>43</v>
      </c>
      <c r="B39" s="62" t="s">
        <v>44</v>
      </c>
      <c r="C39" s="233">
        <v>2.9727020771820573E-2</v>
      </c>
      <c r="D39" s="234">
        <v>1.9544410297054553E-2</v>
      </c>
    </row>
    <row r="40" spans="1:4">
      <c r="A40" s="211" t="s">
        <v>68</v>
      </c>
      <c r="B40" s="62" t="s">
        <v>3</v>
      </c>
      <c r="C40" s="233">
        <v>3.2318349982500945E-2</v>
      </c>
      <c r="D40" s="234">
        <v>1.1352316330180591E-2</v>
      </c>
    </row>
    <row r="41" spans="1:4">
      <c r="A41" s="89" t="s">
        <v>34</v>
      </c>
      <c r="B41" s="62" t="s">
        <v>21</v>
      </c>
      <c r="C41" s="233">
        <v>3.3501495202742156E-2</v>
      </c>
      <c r="D41" s="234">
        <v>2.8954091312841684E-2</v>
      </c>
    </row>
    <row r="42" spans="1:4">
      <c r="A42" s="211" t="s">
        <v>66</v>
      </c>
      <c r="B42" s="62" t="s">
        <v>6</v>
      </c>
      <c r="C42" s="233">
        <v>3.4104332973699338E-2</v>
      </c>
      <c r="D42" s="234">
        <v>3.169623458249092E-2</v>
      </c>
    </row>
    <row r="43" spans="1:4">
      <c r="A43" s="211" t="s">
        <v>8</v>
      </c>
      <c r="B43" s="62" t="s">
        <v>9</v>
      </c>
      <c r="C43" s="233">
        <v>3.4756308263263931E-2</v>
      </c>
      <c r="D43" s="234">
        <v>2.5515844049327045E-2</v>
      </c>
    </row>
    <row r="44" spans="1:4">
      <c r="A44" s="211" t="s">
        <v>55</v>
      </c>
      <c r="B44" s="62" t="s">
        <v>13</v>
      </c>
      <c r="C44" s="233">
        <v>3.6585937486388942E-2</v>
      </c>
      <c r="D44" s="234">
        <v>2.5580333998138121E-2</v>
      </c>
    </row>
    <row r="45" spans="1:4">
      <c r="A45" s="214" t="s">
        <v>5</v>
      </c>
      <c r="B45" s="62" t="s">
        <v>6</v>
      </c>
      <c r="C45" s="233">
        <v>3.6653618742905965E-2</v>
      </c>
      <c r="D45" s="234">
        <v>1.435693777273833E-2</v>
      </c>
    </row>
    <row r="46" spans="1:4">
      <c r="A46" s="211" t="s">
        <v>42</v>
      </c>
      <c r="B46" s="62" t="s">
        <v>3</v>
      </c>
      <c r="C46" s="233">
        <v>3.6783166816445292E-2</v>
      </c>
      <c r="D46" s="234">
        <v>2.2279650720283317E-2</v>
      </c>
    </row>
    <row r="47" spans="1:4">
      <c r="A47" s="214" t="s">
        <v>46</v>
      </c>
      <c r="B47" s="62" t="s">
        <v>21</v>
      </c>
      <c r="C47" s="233">
        <v>3.7805857003174757E-2</v>
      </c>
      <c r="D47" s="234">
        <v>2.3599526395646265E-2</v>
      </c>
    </row>
    <row r="48" spans="1:4">
      <c r="A48" s="211" t="s">
        <v>56</v>
      </c>
      <c r="B48" s="62" t="s">
        <v>57</v>
      </c>
      <c r="C48" s="233">
        <v>4.0929289844715805E-2</v>
      </c>
      <c r="D48" s="234">
        <v>1.9872561303222094E-2</v>
      </c>
    </row>
    <row r="49" spans="1:4">
      <c r="A49" s="211" t="s">
        <v>50</v>
      </c>
      <c r="B49" s="62" t="s">
        <v>6</v>
      </c>
      <c r="C49" s="235">
        <v>4.211819825067753E-2</v>
      </c>
      <c r="D49" s="234">
        <v>1.9701299909878137E-2</v>
      </c>
    </row>
    <row r="50" spans="1:4">
      <c r="A50" s="211" t="s">
        <v>40</v>
      </c>
      <c r="B50" s="62" t="s">
        <v>21</v>
      </c>
      <c r="C50" s="233">
        <v>4.2369841816379428E-2</v>
      </c>
      <c r="D50" s="234">
        <v>3.076139661326038E-2</v>
      </c>
    </row>
    <row r="51" spans="1:4">
      <c r="A51" s="211" t="s">
        <v>28</v>
      </c>
      <c r="B51" s="62" t="s">
        <v>3</v>
      </c>
      <c r="C51" s="233">
        <v>4.330675618967688E-2</v>
      </c>
      <c r="D51" s="234">
        <v>1.6540722082283799E-2</v>
      </c>
    </row>
    <row r="52" spans="1:4">
      <c r="A52" s="215" t="s">
        <v>16</v>
      </c>
      <c r="B52" s="62" t="s">
        <v>13</v>
      </c>
      <c r="C52" s="235">
        <v>4.5249717310542024E-2</v>
      </c>
      <c r="D52" s="234">
        <v>2.5731203265005727E-2</v>
      </c>
    </row>
    <row r="53" spans="1:4">
      <c r="A53" s="211" t="s">
        <v>103</v>
      </c>
      <c r="B53" s="62"/>
      <c r="C53" s="233">
        <v>4.5261035402987641E-2</v>
      </c>
      <c r="D53" s="234">
        <v>3.0565413450591706E-2</v>
      </c>
    </row>
    <row r="54" spans="1:4">
      <c r="A54" s="211" t="s">
        <v>24</v>
      </c>
      <c r="B54" s="62" t="s">
        <v>9</v>
      </c>
      <c r="C54" s="233">
        <v>4.5987415048953532E-2</v>
      </c>
      <c r="D54" s="234">
        <v>3.0704341403830406E-2</v>
      </c>
    </row>
    <row r="55" spans="1:4">
      <c r="A55" s="211" t="s">
        <v>35</v>
      </c>
      <c r="B55" s="62" t="s">
        <v>6</v>
      </c>
      <c r="C55" s="233">
        <v>4.7076967930029155E-2</v>
      </c>
      <c r="D55" s="234">
        <v>0.12832481373501783</v>
      </c>
    </row>
    <row r="56" spans="1:4">
      <c r="A56" s="211" t="s">
        <v>72</v>
      </c>
      <c r="B56" s="62" t="s">
        <v>6</v>
      </c>
      <c r="C56" s="233">
        <v>4.7229735152029162E-2</v>
      </c>
      <c r="D56" s="234">
        <v>9.5549957995376175E-2</v>
      </c>
    </row>
    <row r="57" spans="1:4">
      <c r="A57" s="211" t="s">
        <v>12</v>
      </c>
      <c r="B57" s="62" t="s">
        <v>13</v>
      </c>
      <c r="C57" s="233">
        <v>4.727035364712176E-2</v>
      </c>
      <c r="D57" s="234">
        <v>3.0837696048813115E-2</v>
      </c>
    </row>
    <row r="58" spans="1:4">
      <c r="A58" s="215" t="s">
        <v>64</v>
      </c>
      <c r="B58" s="62" t="s">
        <v>3</v>
      </c>
      <c r="C58" s="233">
        <v>4.7625673648851369E-2</v>
      </c>
      <c r="D58" s="234">
        <v>1.7489969395565692E-2</v>
      </c>
    </row>
    <row r="59" spans="1:4">
      <c r="A59" s="215" t="s">
        <v>31</v>
      </c>
      <c r="B59" s="62" t="s">
        <v>6</v>
      </c>
      <c r="C59" s="235">
        <v>4.7816385081287854E-2</v>
      </c>
      <c r="D59" s="234">
        <v>2.6414316211670331E-2</v>
      </c>
    </row>
    <row r="60" spans="1:4">
      <c r="A60" s="211" t="s">
        <v>18</v>
      </c>
      <c r="B60" s="62" t="s">
        <v>3</v>
      </c>
      <c r="C60" s="233">
        <v>4.9463037606093385E-2</v>
      </c>
      <c r="D60" s="234">
        <v>2.3875595328526424E-2</v>
      </c>
    </row>
    <row r="61" spans="1:4">
      <c r="A61" s="211" t="s">
        <v>15</v>
      </c>
      <c r="B61" s="62" t="s">
        <v>13</v>
      </c>
      <c r="C61" s="233">
        <v>4.9478784662711425E-2</v>
      </c>
      <c r="D61" s="234">
        <v>1.9166402170664346E-2</v>
      </c>
    </row>
    <row r="62" spans="1:4">
      <c r="A62" s="215" t="s">
        <v>11</v>
      </c>
      <c r="B62" s="62" t="s">
        <v>13</v>
      </c>
      <c r="C62" s="233">
        <v>5.1085335758197813E-2</v>
      </c>
      <c r="D62" s="234">
        <v>3.0169988706954108E-2</v>
      </c>
    </row>
    <row r="63" spans="1:4">
      <c r="A63" s="211" t="s">
        <v>69</v>
      </c>
      <c r="B63" s="62" t="s">
        <v>3</v>
      </c>
      <c r="C63" s="233">
        <v>5.1104942393232947E-2</v>
      </c>
      <c r="D63" s="234">
        <v>1.8535592890555772E-2</v>
      </c>
    </row>
    <row r="64" spans="1:4">
      <c r="A64" s="214" t="s">
        <v>73</v>
      </c>
      <c r="B64" s="236" t="s">
        <v>3</v>
      </c>
      <c r="C64" s="252">
        <v>5.2518849885827827E-2</v>
      </c>
      <c r="D64" s="253">
        <v>2.4243835250440215E-2</v>
      </c>
    </row>
    <row r="65" spans="1:4">
      <c r="A65" s="211" t="s">
        <v>33</v>
      </c>
      <c r="B65" s="62" t="s">
        <v>3</v>
      </c>
      <c r="C65" s="233">
        <v>5.4094880098642509E-2</v>
      </c>
      <c r="D65" s="234">
        <v>2.5455607032244216E-2</v>
      </c>
    </row>
    <row r="66" spans="1:4">
      <c r="A66" s="214" t="s">
        <v>349</v>
      </c>
      <c r="B66" s="62" t="s">
        <v>3</v>
      </c>
      <c r="C66" s="233">
        <v>5.4275714178609179E-2</v>
      </c>
      <c r="D66" s="234">
        <v>1.9946038505603798E-2</v>
      </c>
    </row>
    <row r="67" spans="1:4">
      <c r="A67" s="211" t="s">
        <v>75</v>
      </c>
      <c r="B67" s="62" t="s">
        <v>76</v>
      </c>
      <c r="C67" s="233">
        <v>5.5040234460971726E-2</v>
      </c>
      <c r="D67" s="234">
        <v>1.278038943694741E-2</v>
      </c>
    </row>
    <row r="68" spans="1:4">
      <c r="A68" s="211" t="s">
        <v>71</v>
      </c>
      <c r="B68" s="62" t="s">
        <v>6</v>
      </c>
      <c r="C68" s="233">
        <v>5.5399303095593252E-2</v>
      </c>
      <c r="D68" s="234">
        <v>3.0947283952846273E-2</v>
      </c>
    </row>
    <row r="69" spans="1:4">
      <c r="A69" s="211" t="s">
        <v>61</v>
      </c>
      <c r="B69" s="62" t="s">
        <v>3</v>
      </c>
      <c r="C69" s="233">
        <v>5.7211174965188412E-2</v>
      </c>
      <c r="D69" s="234">
        <v>2.2286106031206232E-2</v>
      </c>
    </row>
    <row r="70" spans="1:4">
      <c r="A70" s="211" t="s">
        <v>37</v>
      </c>
      <c r="B70" s="62" t="s">
        <v>3</v>
      </c>
      <c r="C70" s="233">
        <v>5.9292092113257096E-2</v>
      </c>
      <c r="D70" s="234">
        <v>1.5970936609875121E-2</v>
      </c>
    </row>
    <row r="71" spans="1:4">
      <c r="A71" s="214" t="s">
        <v>7</v>
      </c>
      <c r="B71" s="62" t="s">
        <v>3</v>
      </c>
      <c r="C71" s="233">
        <v>6.2981772179431697E-2</v>
      </c>
      <c r="D71" s="234">
        <v>2.3779654679348936E-2</v>
      </c>
    </row>
    <row r="72" spans="1:4">
      <c r="A72" s="211" t="s">
        <v>41</v>
      </c>
      <c r="B72" s="62" t="s">
        <v>6</v>
      </c>
      <c r="C72" s="233">
        <v>6.5226713055536831E-2</v>
      </c>
      <c r="D72" s="234">
        <v>3.8068825274878468E-2</v>
      </c>
    </row>
    <row r="73" spans="1:4">
      <c r="A73" s="211" t="s">
        <v>51</v>
      </c>
      <c r="B73" s="62" t="s">
        <v>3</v>
      </c>
      <c r="C73" s="233">
        <v>6.608880750361501E-2</v>
      </c>
      <c r="D73" s="234">
        <v>5.775163852822833E-2</v>
      </c>
    </row>
    <row r="74" spans="1:4">
      <c r="A74" s="211" t="s">
        <v>59</v>
      </c>
      <c r="B74" s="62" t="s">
        <v>3</v>
      </c>
      <c r="C74" s="233">
        <v>7.1244932848072401E-2</v>
      </c>
      <c r="D74" s="234">
        <v>2.6229668075158422E-2</v>
      </c>
    </row>
    <row r="75" spans="1:4">
      <c r="A75" s="211" t="s">
        <v>62</v>
      </c>
      <c r="B75" s="62" t="s">
        <v>9</v>
      </c>
      <c r="C75" s="233">
        <v>7.1440227527042141E-2</v>
      </c>
      <c r="D75" s="234">
        <v>3.4625536631576179E-2</v>
      </c>
    </row>
    <row r="76" spans="1:4">
      <c r="A76" s="212" t="s">
        <v>23</v>
      </c>
      <c r="B76" s="62" t="s">
        <v>6</v>
      </c>
      <c r="C76" s="233">
        <v>7.6348840694016859E-2</v>
      </c>
      <c r="D76" s="234">
        <v>2.6632897445450797E-2</v>
      </c>
    </row>
    <row r="77" spans="1:4">
      <c r="A77" s="211" t="s">
        <v>77</v>
      </c>
      <c r="B77" s="62" t="s">
        <v>3</v>
      </c>
      <c r="C77" s="235">
        <v>0.14710958407589148</v>
      </c>
      <c r="D77" s="234">
        <v>6.0552511464017515E-2</v>
      </c>
    </row>
    <row r="78" spans="1:4">
      <c r="A78" s="87"/>
      <c r="C78" s="185"/>
      <c r="D78" s="186"/>
    </row>
    <row r="79" spans="1:4">
      <c r="A79" s="170" t="s">
        <v>82</v>
      </c>
      <c r="B79" s="236"/>
      <c r="C79" s="237">
        <v>4.4241237803572191E-2</v>
      </c>
      <c r="D79" s="234">
        <v>2.712588975658663E-2</v>
      </c>
    </row>
    <row r="80" spans="1:4">
      <c r="A80" s="170" t="s">
        <v>83</v>
      </c>
      <c r="B80" s="236"/>
      <c r="C80" s="237">
        <v>3.9746309737733861E-2</v>
      </c>
      <c r="D80" s="234">
        <v>3.1992854655033404E-2</v>
      </c>
    </row>
    <row r="81" spans="1:4" ht="15.75" thickBot="1">
      <c r="A81" s="187" t="s">
        <v>84</v>
      </c>
      <c r="B81" s="188"/>
      <c r="C81" s="189">
        <v>4.9015188495074351E-2</v>
      </c>
      <c r="D81" s="190">
        <v>3.3646824414852325E-2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92D050"/>
  </sheetPr>
  <dimension ref="A1:I58"/>
  <sheetViews>
    <sheetView workbookViewId="0">
      <pane ySplit="1" topLeftCell="A2" activePane="bottomLeft" state="frozen"/>
      <selection sqref="A1:A2"/>
      <selection pane="bottomLeft" activeCell="E9" sqref="E9"/>
    </sheetView>
  </sheetViews>
  <sheetFormatPr baseColWidth="10" defaultColWidth="11.42578125" defaultRowHeight="15"/>
  <sheetData>
    <row r="1" spans="1:9">
      <c r="A1" s="336" t="s">
        <v>131</v>
      </c>
      <c r="B1" s="336"/>
      <c r="C1" s="336"/>
      <c r="D1" s="336"/>
      <c r="E1" s="336"/>
      <c r="F1" s="336"/>
      <c r="G1" s="336"/>
      <c r="H1" s="336"/>
      <c r="I1" s="336"/>
    </row>
    <row r="2" spans="1:9" ht="15.75" thickBot="1"/>
    <row r="3" spans="1:9" ht="15.75" thickBot="1">
      <c r="A3" s="261" t="s">
        <v>106</v>
      </c>
      <c r="B3" s="262" t="s">
        <v>102</v>
      </c>
      <c r="C3" s="263">
        <v>2021</v>
      </c>
      <c r="D3" s="264">
        <v>2020</v>
      </c>
    </row>
    <row r="4" spans="1:9">
      <c r="A4" s="257" t="s">
        <v>35</v>
      </c>
      <c r="B4" s="201" t="s">
        <v>6</v>
      </c>
      <c r="C4" s="65">
        <v>5.0781829015786928E-2</v>
      </c>
      <c r="D4" s="66">
        <v>0</v>
      </c>
    </row>
    <row r="5" spans="1:9">
      <c r="A5" s="170" t="s">
        <v>72</v>
      </c>
      <c r="B5" s="183" t="s">
        <v>6</v>
      </c>
      <c r="C5" s="194">
        <v>5.0887047573812613E-2</v>
      </c>
      <c r="D5" s="238">
        <v>8.0143104847733557E-2</v>
      </c>
    </row>
    <row r="6" spans="1:9">
      <c r="A6" s="170" t="s">
        <v>50</v>
      </c>
      <c r="B6" s="183" t="s">
        <v>6</v>
      </c>
      <c r="C6" s="259">
        <v>5.5147086627049965E-2</v>
      </c>
      <c r="D6" s="239">
        <v>0.29319365214887078</v>
      </c>
    </row>
    <row r="7" spans="1:9">
      <c r="A7" s="170" t="s">
        <v>41</v>
      </c>
      <c r="B7" s="183" t="s">
        <v>6</v>
      </c>
      <c r="C7" s="194">
        <v>0.11408332763128431</v>
      </c>
      <c r="D7" s="238">
        <v>0.38086693051404003</v>
      </c>
    </row>
    <row r="8" spans="1:9">
      <c r="A8" s="170" t="s">
        <v>67</v>
      </c>
      <c r="B8" s="183" t="s">
        <v>6</v>
      </c>
      <c r="C8" s="194">
        <v>0.14532383380366484</v>
      </c>
      <c r="D8" s="238">
        <v>21.960423130428723</v>
      </c>
    </row>
    <row r="9" spans="1:9">
      <c r="A9" s="170" t="s">
        <v>53</v>
      </c>
      <c r="B9" s="183" t="s">
        <v>21</v>
      </c>
      <c r="C9" s="194">
        <v>0.2354324998536379</v>
      </c>
      <c r="D9" s="238">
        <v>0.34331246029937035</v>
      </c>
    </row>
    <row r="10" spans="1:9">
      <c r="A10" s="170" t="s">
        <v>29</v>
      </c>
      <c r="B10" s="183" t="s">
        <v>6</v>
      </c>
      <c r="C10" s="194">
        <v>0.38491312622725299</v>
      </c>
      <c r="D10" s="238">
        <v>0.30894831784937304</v>
      </c>
    </row>
    <row r="11" spans="1:9">
      <c r="A11" s="170" t="s">
        <v>5</v>
      </c>
      <c r="B11" s="183" t="s">
        <v>6</v>
      </c>
      <c r="C11" s="194">
        <v>0.46510653750233988</v>
      </c>
      <c r="D11" s="238">
        <v>37.006616352116765</v>
      </c>
    </row>
    <row r="12" spans="1:9">
      <c r="A12" s="170" t="s">
        <v>75</v>
      </c>
      <c r="B12" s="183" t="s">
        <v>76</v>
      </c>
      <c r="C12" s="194">
        <v>0.47209689469736071</v>
      </c>
      <c r="D12" s="238">
        <v>0.43226343476233881</v>
      </c>
    </row>
    <row r="13" spans="1:9">
      <c r="A13" s="170" t="s">
        <v>11</v>
      </c>
      <c r="B13" s="183" t="s">
        <v>13</v>
      </c>
      <c r="C13" s="194">
        <v>0.54010171941915486</v>
      </c>
      <c r="D13" s="238">
        <v>7.7629045284579465</v>
      </c>
    </row>
    <row r="14" spans="1:9">
      <c r="A14" s="170" t="s">
        <v>48</v>
      </c>
      <c r="B14" s="183" t="s">
        <v>44</v>
      </c>
      <c r="C14" s="194">
        <v>0.66919202095967478</v>
      </c>
      <c r="D14" s="238">
        <v>0.76263594721271388</v>
      </c>
    </row>
    <row r="15" spans="1:9">
      <c r="A15" s="170" t="s">
        <v>62</v>
      </c>
      <c r="B15" s="183" t="s">
        <v>9</v>
      </c>
      <c r="C15" s="194">
        <v>0.91501828028917653</v>
      </c>
      <c r="D15" s="238">
        <v>0.71485904651896692</v>
      </c>
    </row>
    <row r="16" spans="1:9">
      <c r="A16" s="170" t="s">
        <v>20</v>
      </c>
      <c r="B16" s="183" t="s">
        <v>21</v>
      </c>
      <c r="C16" s="194">
        <v>1.1125091615525786</v>
      </c>
      <c r="D16" s="238">
        <v>1.0500280709479763</v>
      </c>
    </row>
    <row r="17" spans="1:4">
      <c r="A17" s="170" t="s">
        <v>23</v>
      </c>
      <c r="B17" s="183" t="s">
        <v>6</v>
      </c>
      <c r="C17" s="194">
        <v>1.2098953969411141</v>
      </c>
      <c r="D17" s="238">
        <v>0.27</v>
      </c>
    </row>
    <row r="18" spans="1:4">
      <c r="A18" s="170" t="s">
        <v>15</v>
      </c>
      <c r="B18" s="183" t="s">
        <v>13</v>
      </c>
      <c r="C18" s="194">
        <v>1.4890466244111233</v>
      </c>
      <c r="D18" s="238">
        <v>2.0286797564809498</v>
      </c>
    </row>
    <row r="19" spans="1:4">
      <c r="A19" s="170" t="s">
        <v>25</v>
      </c>
      <c r="B19" s="183" t="s">
        <v>21</v>
      </c>
      <c r="C19" s="194">
        <v>1.9139772531535739</v>
      </c>
      <c r="D19" s="238">
        <v>3.3258525164746922</v>
      </c>
    </row>
    <row r="20" spans="1:4">
      <c r="A20" s="170" t="s">
        <v>7</v>
      </c>
      <c r="B20" s="183" t="s">
        <v>3</v>
      </c>
      <c r="C20" s="194">
        <v>2.197330065230886</v>
      </c>
      <c r="D20" s="238">
        <v>2.3569219595300015</v>
      </c>
    </row>
    <row r="21" spans="1:4">
      <c r="A21" s="170" t="s">
        <v>59</v>
      </c>
      <c r="B21" s="183" t="s">
        <v>3</v>
      </c>
      <c r="C21" s="194">
        <v>2.2257856719640228</v>
      </c>
      <c r="D21" s="238">
        <v>1.9741204704967601</v>
      </c>
    </row>
    <row r="22" spans="1:4">
      <c r="A22" s="170" t="s">
        <v>63</v>
      </c>
      <c r="B22" s="183" t="s">
        <v>6</v>
      </c>
      <c r="C22" s="194">
        <v>2.4253234487158051</v>
      </c>
      <c r="D22" s="238">
        <v>12.212347405951421</v>
      </c>
    </row>
    <row r="23" spans="1:4">
      <c r="A23" s="170" t="s">
        <v>12</v>
      </c>
      <c r="B23" s="183" t="s">
        <v>13</v>
      </c>
      <c r="C23" s="194">
        <v>2.4791729239701277</v>
      </c>
      <c r="D23" s="238">
        <v>1.7808503084419274</v>
      </c>
    </row>
    <row r="24" spans="1:4">
      <c r="A24" s="170" t="s">
        <v>60</v>
      </c>
      <c r="B24" s="183" t="s">
        <v>3</v>
      </c>
      <c r="C24" s="194">
        <v>2.6006909750753984</v>
      </c>
      <c r="D24" s="238">
        <v>2.6498172190283364</v>
      </c>
    </row>
    <row r="25" spans="1:4">
      <c r="A25" s="170" t="s">
        <v>27</v>
      </c>
      <c r="B25" s="183" t="s">
        <v>6</v>
      </c>
      <c r="C25" s="194">
        <v>2.8550866228080505</v>
      </c>
      <c r="D25" s="238">
        <v>6.2292816284278354</v>
      </c>
    </row>
    <row r="26" spans="1:4">
      <c r="A26" s="170" t="s">
        <v>42</v>
      </c>
      <c r="B26" s="183" t="s">
        <v>3</v>
      </c>
      <c r="C26" s="194">
        <v>2.8756189429435848</v>
      </c>
      <c r="D26" s="254">
        <v>0.23561765803278037</v>
      </c>
    </row>
    <row r="27" spans="1:4">
      <c r="A27" s="170" t="s">
        <v>71</v>
      </c>
      <c r="B27" s="183" t="s">
        <v>6</v>
      </c>
      <c r="C27" s="194">
        <v>3.0669174553003509</v>
      </c>
      <c r="D27" s="238">
        <v>0.12773839686631225</v>
      </c>
    </row>
    <row r="28" spans="1:4">
      <c r="A28" s="170" t="s">
        <v>132</v>
      </c>
      <c r="B28" s="183"/>
      <c r="C28" s="194">
        <v>3.0954027299239297</v>
      </c>
      <c r="D28" s="238">
        <v>3.8699850979558783</v>
      </c>
    </row>
    <row r="29" spans="1:4">
      <c r="A29" s="170" t="s">
        <v>40</v>
      </c>
      <c r="B29" s="183" t="s">
        <v>21</v>
      </c>
      <c r="C29" s="194">
        <v>3.175576723411476</v>
      </c>
      <c r="D29" s="238">
        <v>2.5989212140726861</v>
      </c>
    </row>
    <row r="30" spans="1:4">
      <c r="A30" s="170" t="s">
        <v>55</v>
      </c>
      <c r="B30" s="183" t="s">
        <v>13</v>
      </c>
      <c r="C30" s="260">
        <v>3.5393279110740923</v>
      </c>
      <c r="D30" s="254">
        <v>6.7258058176261653</v>
      </c>
    </row>
    <row r="31" spans="1:4">
      <c r="A31" s="170" t="s">
        <v>16</v>
      </c>
      <c r="B31" s="183" t="s">
        <v>13</v>
      </c>
      <c r="C31" s="194">
        <v>3.5811864703794036</v>
      </c>
      <c r="D31" s="238">
        <v>3.9002768741352201</v>
      </c>
    </row>
    <row r="32" spans="1:4">
      <c r="A32" s="170" t="s">
        <v>64</v>
      </c>
      <c r="B32" s="183" t="s">
        <v>3</v>
      </c>
      <c r="C32" s="194">
        <v>3.778242806880896</v>
      </c>
      <c r="D32" s="238">
        <v>1.5368553034479286</v>
      </c>
    </row>
    <row r="33" spans="1:4">
      <c r="A33" s="170" t="s">
        <v>349</v>
      </c>
      <c r="B33" s="183" t="s">
        <v>3</v>
      </c>
      <c r="C33" s="194">
        <v>4.1481306879498963</v>
      </c>
      <c r="D33" s="238">
        <v>1.8888889352636864</v>
      </c>
    </row>
    <row r="34" spans="1:4">
      <c r="A34" s="170" t="s">
        <v>28</v>
      </c>
      <c r="B34" s="183" t="s">
        <v>3</v>
      </c>
      <c r="C34" s="194">
        <v>4.1504395237565372</v>
      </c>
      <c r="D34" s="238">
        <v>56.472187369301544</v>
      </c>
    </row>
    <row r="35" spans="1:4">
      <c r="A35" s="170" t="s">
        <v>69</v>
      </c>
      <c r="B35" s="183" t="s">
        <v>3</v>
      </c>
      <c r="C35" s="194">
        <v>4.6347912430063696</v>
      </c>
      <c r="D35" s="238">
        <v>0.90803822206488083</v>
      </c>
    </row>
    <row r="36" spans="1:4">
      <c r="A36" s="170" t="s">
        <v>61</v>
      </c>
      <c r="B36" s="183" t="s">
        <v>3</v>
      </c>
      <c r="C36" s="260">
        <v>4.8724684563955547</v>
      </c>
      <c r="D36" s="254">
        <v>6.413115625273182</v>
      </c>
    </row>
    <row r="37" spans="1:4">
      <c r="A37" s="170" t="s">
        <v>34</v>
      </c>
      <c r="B37" s="183" t="s">
        <v>21</v>
      </c>
      <c r="C37" s="194">
        <v>4.8726408352324926</v>
      </c>
      <c r="D37" s="238">
        <v>9.4517797737498821</v>
      </c>
    </row>
    <row r="38" spans="1:4">
      <c r="A38" s="170" t="s">
        <v>73</v>
      </c>
      <c r="B38" s="183" t="s">
        <v>3</v>
      </c>
      <c r="C38" s="194">
        <v>5.0619180143207849</v>
      </c>
      <c r="D38" s="238">
        <v>3.4662563290932908</v>
      </c>
    </row>
    <row r="39" spans="1:4">
      <c r="A39" s="170" t="s">
        <v>33</v>
      </c>
      <c r="B39" s="183" t="s">
        <v>3</v>
      </c>
      <c r="C39" s="194">
        <v>7.6468260134872361</v>
      </c>
      <c r="D39" s="238">
        <v>2.5329141556115564</v>
      </c>
    </row>
    <row r="40" spans="1:4">
      <c r="A40" s="170" t="s">
        <v>37</v>
      </c>
      <c r="B40" s="183" t="s">
        <v>3</v>
      </c>
      <c r="C40" s="260">
        <v>8.6788132674942009</v>
      </c>
      <c r="D40" s="254">
        <v>64.59498275574289</v>
      </c>
    </row>
    <row r="41" spans="1:4">
      <c r="A41" s="170" t="s">
        <v>38</v>
      </c>
      <c r="B41" s="183" t="s">
        <v>3</v>
      </c>
      <c r="C41" s="194">
        <v>10.375660318538731</v>
      </c>
      <c r="D41" s="238">
        <v>8.8001721478457764</v>
      </c>
    </row>
    <row r="42" spans="1:4">
      <c r="A42" s="170" t="s">
        <v>56</v>
      </c>
      <c r="B42" s="183" t="s">
        <v>57</v>
      </c>
      <c r="C42" s="194">
        <v>10.777002560179758</v>
      </c>
      <c r="D42" s="238">
        <v>3.8773607625458584</v>
      </c>
    </row>
    <row r="43" spans="1:4">
      <c r="A43" s="170" t="s">
        <v>8</v>
      </c>
      <c r="B43" s="183" t="s">
        <v>9</v>
      </c>
      <c r="C43" s="194">
        <v>11.782754932501307</v>
      </c>
      <c r="D43" s="238">
        <v>5.1155719581950985</v>
      </c>
    </row>
    <row r="44" spans="1:4">
      <c r="A44" s="170" t="s">
        <v>18</v>
      </c>
      <c r="B44" s="183" t="s">
        <v>3</v>
      </c>
      <c r="C44" s="194">
        <v>12.688575850403417</v>
      </c>
      <c r="D44" s="238">
        <v>10.153092253097288</v>
      </c>
    </row>
    <row r="45" spans="1:4">
      <c r="A45" s="170" t="s">
        <v>24</v>
      </c>
      <c r="B45" s="183" t="s">
        <v>9</v>
      </c>
      <c r="C45" s="194">
        <v>12.859356032547641</v>
      </c>
      <c r="D45" s="238">
        <v>4.8971335870113144</v>
      </c>
    </row>
    <row r="46" spans="1:4">
      <c r="A46" s="170" t="s">
        <v>77</v>
      </c>
      <c r="B46" s="183" t="s">
        <v>3</v>
      </c>
      <c r="C46" s="259">
        <v>15.623001434946824</v>
      </c>
      <c r="D46" s="239">
        <v>8.2566313167073755</v>
      </c>
    </row>
    <row r="47" spans="1:4">
      <c r="A47" s="170" t="s">
        <v>31</v>
      </c>
      <c r="B47" s="183" t="s">
        <v>6</v>
      </c>
      <c r="C47" s="259">
        <v>24.232963720529661</v>
      </c>
      <c r="D47" s="239">
        <v>2.5907363239886614</v>
      </c>
    </row>
    <row r="48" spans="1:4">
      <c r="A48" s="170" t="s">
        <v>43</v>
      </c>
      <c r="B48" s="183" t="s">
        <v>44</v>
      </c>
      <c r="C48" s="194">
        <v>0</v>
      </c>
      <c r="D48" s="238">
        <v>0</v>
      </c>
    </row>
    <row r="49" spans="1:4">
      <c r="A49" s="170" t="s">
        <v>45</v>
      </c>
      <c r="B49" s="183" t="s">
        <v>6</v>
      </c>
      <c r="C49" s="259">
        <v>0</v>
      </c>
      <c r="D49" s="239">
        <v>0</v>
      </c>
    </row>
    <row r="50" spans="1:4">
      <c r="A50" s="170" t="s">
        <v>46</v>
      </c>
      <c r="B50" s="183" t="s">
        <v>21</v>
      </c>
      <c r="C50" s="259">
        <v>0</v>
      </c>
      <c r="D50" s="239">
        <v>0</v>
      </c>
    </row>
    <row r="51" spans="1:4">
      <c r="A51" s="170" t="s">
        <v>51</v>
      </c>
      <c r="B51" s="183" t="s">
        <v>3</v>
      </c>
      <c r="C51" s="259">
        <v>0</v>
      </c>
      <c r="D51" s="239">
        <v>0</v>
      </c>
    </row>
    <row r="52" spans="1:4">
      <c r="A52" s="170" t="s">
        <v>54</v>
      </c>
      <c r="B52" s="183" t="s">
        <v>6</v>
      </c>
      <c r="C52" s="259">
        <v>0</v>
      </c>
      <c r="D52" s="239">
        <v>0</v>
      </c>
    </row>
    <row r="53" spans="1:4">
      <c r="A53" s="170" t="s">
        <v>66</v>
      </c>
      <c r="B53" s="183" t="s">
        <v>6</v>
      </c>
      <c r="C53" s="259">
        <v>0</v>
      </c>
      <c r="D53" s="239">
        <v>0</v>
      </c>
    </row>
    <row r="54" spans="1:4" ht="15.75" thickBot="1">
      <c r="A54" s="258" t="s">
        <v>68</v>
      </c>
      <c r="B54" s="195" t="s">
        <v>3</v>
      </c>
      <c r="C54" s="255">
        <v>0</v>
      </c>
      <c r="D54" s="256">
        <v>0</v>
      </c>
    </row>
    <row r="55" spans="1:4">
      <c r="A55" s="123"/>
      <c r="B55" s="123"/>
      <c r="C55" s="22"/>
      <c r="D55" s="265"/>
    </row>
    <row r="56" spans="1:4">
      <c r="A56" s="183" t="s">
        <v>82</v>
      </c>
      <c r="B56" s="183"/>
      <c r="C56" s="194">
        <v>3.9795499453396816</v>
      </c>
      <c r="D56" s="259">
        <v>6.0235004097800804</v>
      </c>
    </row>
    <row r="57" spans="1:4">
      <c r="A57" s="183" t="s">
        <v>83</v>
      </c>
      <c r="B57" s="183"/>
      <c r="C57" s="194">
        <v>2.1861219816234163</v>
      </c>
      <c r="D57" s="259">
        <v>2.3061169556145766</v>
      </c>
    </row>
    <row r="58" spans="1:4">
      <c r="A58" s="183" t="s">
        <v>84</v>
      </c>
      <c r="B58" s="183"/>
      <c r="C58" s="194">
        <v>2.5787442340461415</v>
      </c>
      <c r="D58" s="194">
        <v>2.1387234157289319</v>
      </c>
    </row>
  </sheetData>
  <mergeCells count="1">
    <mergeCell ref="A1:I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rgb="FF92D050"/>
  </sheetPr>
  <dimension ref="A1:Q179"/>
  <sheetViews>
    <sheetView zoomScaleNormal="100" workbookViewId="0">
      <pane ySplit="1" topLeftCell="A2" activePane="bottomLeft" state="frozen"/>
      <selection sqref="A1:A2"/>
      <selection pane="bottomLeft" activeCell="D1" sqref="D1"/>
    </sheetView>
  </sheetViews>
  <sheetFormatPr baseColWidth="10" defaultColWidth="11.42578125" defaultRowHeight="15"/>
  <cols>
    <col min="1" max="1" width="28" bestFit="1" customWidth="1"/>
    <col min="2" max="2" width="16.7109375" bestFit="1" customWidth="1"/>
    <col min="3" max="3" width="7" customWidth="1"/>
    <col min="4" max="5" width="7.140625" customWidth="1"/>
  </cols>
  <sheetData>
    <row r="1" spans="1:17">
      <c r="A1" s="210" t="s">
        <v>133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17" ht="15.75">
      <c r="A2" s="339"/>
      <c r="B2" s="339"/>
      <c r="C2" s="339"/>
      <c r="D2" s="339"/>
    </row>
    <row r="3" spans="1:17" s="196" customFormat="1" ht="13.5" customHeight="1">
      <c r="A3" s="337" t="s">
        <v>134</v>
      </c>
      <c r="B3" s="337"/>
      <c r="C3" s="337"/>
      <c r="D3" s="337"/>
    </row>
    <row r="4" spans="1:17" s="196" customFormat="1" ht="13.5" customHeight="1" thickBot="1">
      <c r="A4" s="338" t="s">
        <v>135</v>
      </c>
      <c r="B4" s="338"/>
      <c r="C4" s="338"/>
      <c r="D4" s="338"/>
    </row>
    <row r="5" spans="1:17" s="197" customFormat="1" ht="15.75" thickBot="1">
      <c r="A5" s="261" t="s">
        <v>106</v>
      </c>
      <c r="B5" s="266" t="s">
        <v>102</v>
      </c>
      <c r="C5" s="7">
        <v>2021</v>
      </c>
      <c r="D5" s="7">
        <v>2020</v>
      </c>
      <c r="K5"/>
      <c r="L5"/>
      <c r="M5" s="198"/>
      <c r="N5"/>
    </row>
    <row r="6" spans="1:17" ht="15" customHeight="1">
      <c r="A6" s="271" t="s">
        <v>48</v>
      </c>
      <c r="B6" s="115" t="s">
        <v>44</v>
      </c>
      <c r="C6" s="272">
        <v>98.814062499999977</v>
      </c>
      <c r="D6" s="273">
        <v>97.592495636998251</v>
      </c>
    </row>
    <row r="7" spans="1:17" ht="15" customHeight="1">
      <c r="A7" s="274" t="s">
        <v>29</v>
      </c>
      <c r="B7" s="267" t="s">
        <v>6</v>
      </c>
      <c r="C7" s="268">
        <v>98.562050007128605</v>
      </c>
      <c r="D7" s="275">
        <v>98.242559523809533</v>
      </c>
    </row>
    <row r="8" spans="1:17" ht="15" customHeight="1">
      <c r="A8" s="274" t="s">
        <v>68</v>
      </c>
      <c r="B8" s="267" t="s">
        <v>3</v>
      </c>
      <c r="C8" s="268">
        <v>98.459303574514024</v>
      </c>
      <c r="D8" s="275">
        <v>96.97252675370035</v>
      </c>
    </row>
    <row r="9" spans="1:17" ht="15" customHeight="1">
      <c r="A9" s="274" t="s">
        <v>35</v>
      </c>
      <c r="B9" s="267" t="s">
        <v>6</v>
      </c>
      <c r="C9" s="268">
        <v>98.205496963886219</v>
      </c>
      <c r="D9" s="275">
        <v>97.520955822309318</v>
      </c>
    </row>
    <row r="10" spans="1:17" ht="15" customHeight="1">
      <c r="A10" s="274" t="s">
        <v>64</v>
      </c>
      <c r="B10" s="267" t="s">
        <v>3</v>
      </c>
      <c r="C10" s="268">
        <v>98.130253356920463</v>
      </c>
      <c r="D10" s="275">
        <v>96.893940625756244</v>
      </c>
    </row>
    <row r="11" spans="1:17" ht="15" customHeight="1">
      <c r="A11" s="276" t="s">
        <v>15</v>
      </c>
      <c r="B11" s="267" t="s">
        <v>13</v>
      </c>
      <c r="C11" s="268">
        <v>98.06423476282248</v>
      </c>
      <c r="D11" s="275">
        <v>96.137595591542961</v>
      </c>
    </row>
    <row r="12" spans="1:17" ht="15" customHeight="1">
      <c r="A12" s="274" t="s">
        <v>45</v>
      </c>
      <c r="B12" s="267" t="s">
        <v>6</v>
      </c>
      <c r="C12" s="268">
        <v>98.013690476190462</v>
      </c>
      <c r="D12" s="275">
        <v>97.981507694541236</v>
      </c>
    </row>
    <row r="13" spans="1:17" ht="15" customHeight="1">
      <c r="A13" s="274" t="s">
        <v>42</v>
      </c>
      <c r="B13" s="267" t="s">
        <v>3</v>
      </c>
      <c r="C13" s="268">
        <v>98.002873847167322</v>
      </c>
      <c r="D13" s="275">
        <v>92.740823493442676</v>
      </c>
    </row>
    <row r="14" spans="1:17" ht="15" customHeight="1">
      <c r="A14" s="274" t="s">
        <v>43</v>
      </c>
      <c r="B14" s="267" t="s">
        <v>44</v>
      </c>
      <c r="C14" s="268">
        <v>97.916987730764831</v>
      </c>
      <c r="D14" s="275">
        <v>97.336697909156456</v>
      </c>
    </row>
    <row r="15" spans="1:17" ht="15" customHeight="1">
      <c r="A15" s="274" t="s">
        <v>18</v>
      </c>
      <c r="B15" s="267" t="s">
        <v>3</v>
      </c>
      <c r="C15" s="268">
        <v>97.651321105235752</v>
      </c>
      <c r="D15" s="275">
        <v>98.123125000000002</v>
      </c>
    </row>
    <row r="16" spans="1:17" ht="15" customHeight="1">
      <c r="A16" s="274" t="s">
        <v>50</v>
      </c>
      <c r="B16" s="267" t="s">
        <v>6</v>
      </c>
      <c r="C16" s="268">
        <v>97.616292364230304</v>
      </c>
      <c r="D16" s="275">
        <v>96.554718890012992</v>
      </c>
    </row>
    <row r="17" spans="1:4" ht="15" customHeight="1">
      <c r="A17" s="274" t="s">
        <v>72</v>
      </c>
      <c r="B17" s="267" t="s">
        <v>6</v>
      </c>
      <c r="C17" s="268">
        <v>97.557263049450555</v>
      </c>
      <c r="D17" s="275">
        <v>96.605882788219617</v>
      </c>
    </row>
    <row r="18" spans="1:4" ht="15" customHeight="1">
      <c r="A18" s="274" t="s">
        <v>11</v>
      </c>
      <c r="B18" s="267" t="s">
        <v>3</v>
      </c>
      <c r="C18" s="268">
        <v>97.511262611915967</v>
      </c>
      <c r="D18" s="275">
        <v>92.818673049907574</v>
      </c>
    </row>
    <row r="19" spans="1:4" ht="15" customHeight="1">
      <c r="A19" s="274" t="s">
        <v>66</v>
      </c>
      <c r="B19" s="267" t="s">
        <v>6</v>
      </c>
      <c r="C19" s="270">
        <v>97.381440457097057</v>
      </c>
      <c r="D19" s="241">
        <v>96.386759604289324</v>
      </c>
    </row>
    <row r="20" spans="1:4" ht="15" customHeight="1">
      <c r="A20" s="274" t="s">
        <v>67</v>
      </c>
      <c r="B20" s="267" t="s">
        <v>6</v>
      </c>
      <c r="C20" s="268">
        <v>97.293848233417151</v>
      </c>
      <c r="D20" s="275">
        <v>95.375669107288061</v>
      </c>
    </row>
    <row r="21" spans="1:4" ht="15" customHeight="1">
      <c r="A21" s="274" t="s">
        <v>7</v>
      </c>
      <c r="B21" s="267" t="s">
        <v>3</v>
      </c>
      <c r="C21" s="268">
        <v>97.23533496732027</v>
      </c>
      <c r="D21" s="275">
        <v>96.40085034013606</v>
      </c>
    </row>
    <row r="22" spans="1:4" ht="15" customHeight="1">
      <c r="A22" s="274" t="s">
        <v>23</v>
      </c>
      <c r="B22" s="267" t="s">
        <v>6</v>
      </c>
      <c r="C22" s="268">
        <v>97.036499992682323</v>
      </c>
      <c r="D22" s="275">
        <v>96.520060737955106</v>
      </c>
    </row>
    <row r="23" spans="1:4" ht="15" customHeight="1">
      <c r="A23" s="274" t="s">
        <v>38</v>
      </c>
      <c r="B23" s="267" t="s">
        <v>3</v>
      </c>
      <c r="C23" s="268">
        <v>96.76012209871584</v>
      </c>
      <c r="D23" s="275">
        <v>95.886073975044553</v>
      </c>
    </row>
    <row r="24" spans="1:4" ht="15" customHeight="1">
      <c r="A24" s="274" t="s">
        <v>54</v>
      </c>
      <c r="B24" s="267" t="s">
        <v>6</v>
      </c>
      <c r="C24" s="268">
        <v>96.744692863595304</v>
      </c>
      <c r="D24" s="275">
        <v>94.148555380533921</v>
      </c>
    </row>
    <row r="25" spans="1:4" ht="15" customHeight="1">
      <c r="A25" s="274" t="s">
        <v>63</v>
      </c>
      <c r="B25" s="267" t="s">
        <v>6</v>
      </c>
      <c r="C25" s="268">
        <v>96.737292627585177</v>
      </c>
      <c r="D25" s="275">
        <v>97.532877406281656</v>
      </c>
    </row>
    <row r="26" spans="1:4">
      <c r="A26" s="274" t="s">
        <v>41</v>
      </c>
      <c r="B26" s="267" t="s">
        <v>6</v>
      </c>
      <c r="C26" s="268">
        <v>96.683065953654179</v>
      </c>
      <c r="D26" s="275">
        <v>96.849393171512389</v>
      </c>
    </row>
    <row r="27" spans="1:4" ht="15" customHeight="1">
      <c r="A27" s="274" t="s">
        <v>33</v>
      </c>
      <c r="B27" s="267" t="s">
        <v>3</v>
      </c>
      <c r="C27" s="268">
        <v>96.509095971173466</v>
      </c>
      <c r="D27" s="275">
        <v>96.038866801961134</v>
      </c>
    </row>
    <row r="28" spans="1:4" ht="15" customHeight="1">
      <c r="A28" s="274" t="s">
        <v>12</v>
      </c>
      <c r="B28" s="267" t="s">
        <v>13</v>
      </c>
      <c r="C28" s="268">
        <v>96.422483766233768</v>
      </c>
      <c r="D28" s="275">
        <v>97.148952229441619</v>
      </c>
    </row>
    <row r="29" spans="1:4" ht="15" customHeight="1">
      <c r="A29" s="274" t="s">
        <v>27</v>
      </c>
      <c r="B29" s="267" t="s">
        <v>6</v>
      </c>
      <c r="C29" s="268">
        <v>96.318335782808347</v>
      </c>
      <c r="D29" s="275">
        <v>96.257142857142853</v>
      </c>
    </row>
    <row r="30" spans="1:4" ht="15" customHeight="1">
      <c r="A30" s="276" t="s">
        <v>51</v>
      </c>
      <c r="B30" s="269" t="s">
        <v>3</v>
      </c>
      <c r="C30" s="270">
        <v>96.180790363482672</v>
      </c>
      <c r="D30" s="277">
        <v>97.057482048260638</v>
      </c>
    </row>
    <row r="31" spans="1:4" ht="15" customHeight="1">
      <c r="A31" s="274" t="s">
        <v>71</v>
      </c>
      <c r="B31" s="267" t="s">
        <v>6</v>
      </c>
      <c r="C31" s="270">
        <v>96.076222151831914</v>
      </c>
      <c r="D31" s="241">
        <v>95.996100557505684</v>
      </c>
    </row>
    <row r="32" spans="1:4" ht="15" customHeight="1">
      <c r="A32" s="274" t="s">
        <v>59</v>
      </c>
      <c r="B32" s="267" t="s">
        <v>3</v>
      </c>
      <c r="C32" s="268">
        <v>95.948334806955501</v>
      </c>
      <c r="D32" s="275">
        <v>92.174107142857153</v>
      </c>
    </row>
    <row r="33" spans="1:4" ht="15" customHeight="1">
      <c r="A33" s="274" t="s">
        <v>25</v>
      </c>
      <c r="B33" s="267" t="s">
        <v>21</v>
      </c>
      <c r="C33" s="268">
        <v>95.748779235476576</v>
      </c>
      <c r="D33" s="275">
        <v>93.670212478553097</v>
      </c>
    </row>
    <row r="34" spans="1:4" ht="15" customHeight="1">
      <c r="A34" s="274" t="s">
        <v>352</v>
      </c>
      <c r="B34" s="267" t="s">
        <v>6</v>
      </c>
      <c r="C34" s="268">
        <v>95.697936210131346</v>
      </c>
      <c r="D34" s="275">
        <v>93.893733672936264</v>
      </c>
    </row>
    <row r="35" spans="1:4" ht="15" customHeight="1">
      <c r="A35" s="274" t="s">
        <v>61</v>
      </c>
      <c r="B35" s="267" t="s">
        <v>3</v>
      </c>
      <c r="C35" s="268">
        <v>95.453099505042047</v>
      </c>
      <c r="D35" s="275">
        <v>95.35591415057435</v>
      </c>
    </row>
    <row r="36" spans="1:4" ht="15" customHeight="1">
      <c r="A36" s="274" t="s">
        <v>103</v>
      </c>
      <c r="B36" s="267"/>
      <c r="C36" s="268">
        <v>95.385378724585422</v>
      </c>
      <c r="D36" s="275">
        <v>94.40787385165909</v>
      </c>
    </row>
    <row r="37" spans="1:4" ht="15" customHeight="1">
      <c r="A37" s="274" t="s">
        <v>77</v>
      </c>
      <c r="B37" s="267" t="s">
        <v>3</v>
      </c>
      <c r="C37" s="268">
        <v>94.820152268833525</v>
      </c>
      <c r="D37" s="275">
        <v>92.464924572287373</v>
      </c>
    </row>
    <row r="38" spans="1:4" ht="15" customHeight="1">
      <c r="A38" s="274" t="s">
        <v>53</v>
      </c>
      <c r="B38" s="267" t="s">
        <v>21</v>
      </c>
      <c r="C38" s="268">
        <v>94.793086321077894</v>
      </c>
      <c r="D38" s="275">
        <v>93.664971002899719</v>
      </c>
    </row>
    <row r="39" spans="1:4" ht="15" customHeight="1">
      <c r="A39" s="274" t="s">
        <v>16</v>
      </c>
      <c r="B39" s="267" t="s">
        <v>13</v>
      </c>
      <c r="C39" s="268">
        <v>94.71875</v>
      </c>
      <c r="D39" s="275">
        <v>94.618666666666684</v>
      </c>
    </row>
    <row r="40" spans="1:4" ht="15" customHeight="1">
      <c r="A40" s="274" t="s">
        <v>60</v>
      </c>
      <c r="B40" s="267" t="s">
        <v>3</v>
      </c>
      <c r="C40" s="268">
        <v>94.542870903437901</v>
      </c>
      <c r="D40" s="275">
        <v>94.030239817948413</v>
      </c>
    </row>
    <row r="41" spans="1:4" ht="15" customHeight="1">
      <c r="A41" s="274" t="s">
        <v>37</v>
      </c>
      <c r="B41" s="267" t="s">
        <v>3</v>
      </c>
      <c r="C41" s="268">
        <v>94.493286915757153</v>
      </c>
      <c r="D41" s="275">
        <v>92.432148047581194</v>
      </c>
    </row>
    <row r="42" spans="1:4" ht="15" customHeight="1">
      <c r="A42" s="274" t="s">
        <v>55</v>
      </c>
      <c r="B42" s="267" t="s">
        <v>13</v>
      </c>
      <c r="C42" s="268">
        <v>93.794646208708727</v>
      </c>
      <c r="D42" s="275">
        <v>94.088388666709733</v>
      </c>
    </row>
    <row r="43" spans="1:4" ht="15" customHeight="1">
      <c r="A43" s="274" t="s">
        <v>56</v>
      </c>
      <c r="B43" s="267" t="s">
        <v>9</v>
      </c>
      <c r="C43" s="268">
        <v>93.793555100965321</v>
      </c>
      <c r="D43" s="275">
        <v>91.983264712340798</v>
      </c>
    </row>
    <row r="44" spans="1:4" ht="15" customHeight="1">
      <c r="A44" s="274" t="s">
        <v>349</v>
      </c>
      <c r="B44" s="267" t="s">
        <v>3</v>
      </c>
      <c r="C44" s="268">
        <v>93.489347690732757</v>
      </c>
      <c r="D44" s="275">
        <v>92.167446555189727</v>
      </c>
    </row>
    <row r="45" spans="1:4" ht="15" customHeight="1">
      <c r="A45" s="274" t="s">
        <v>5</v>
      </c>
      <c r="B45" s="267" t="s">
        <v>6</v>
      </c>
      <c r="C45" s="268">
        <v>92.861129919444963</v>
      </c>
      <c r="D45" s="275">
        <v>91.359236989628201</v>
      </c>
    </row>
    <row r="46" spans="1:4" ht="15" customHeight="1">
      <c r="A46" s="274" t="s">
        <v>28</v>
      </c>
      <c r="B46" s="267" t="s">
        <v>3</v>
      </c>
      <c r="C46" s="268">
        <v>92.730205359193349</v>
      </c>
      <c r="D46" s="275">
        <v>95.092057703342803</v>
      </c>
    </row>
    <row r="47" spans="1:4" ht="15" customHeight="1">
      <c r="A47" s="274" t="s">
        <v>75</v>
      </c>
      <c r="B47" s="267" t="s">
        <v>76</v>
      </c>
      <c r="C47" s="268">
        <v>92.709303791086924</v>
      </c>
      <c r="D47" s="275">
        <v>97.386494559979667</v>
      </c>
    </row>
    <row r="48" spans="1:4" ht="15" customHeight="1">
      <c r="A48" s="274" t="s">
        <v>34</v>
      </c>
      <c r="B48" s="267" t="s">
        <v>21</v>
      </c>
      <c r="C48" s="268">
        <v>92.516447368421041</v>
      </c>
      <c r="D48" s="275">
        <v>90.684602649006621</v>
      </c>
    </row>
    <row r="49" spans="1:4" ht="15" customHeight="1">
      <c r="A49" s="274" t="s">
        <v>40</v>
      </c>
      <c r="B49" s="267" t="s">
        <v>21</v>
      </c>
      <c r="C49" s="268">
        <v>92.160087719298232</v>
      </c>
      <c r="D49" s="275">
        <v>92.292555241521057</v>
      </c>
    </row>
    <row r="50" spans="1:4" ht="15" customHeight="1">
      <c r="A50" s="276" t="s">
        <v>46</v>
      </c>
      <c r="B50" s="269" t="s">
        <v>21</v>
      </c>
      <c r="C50" s="194">
        <v>91.682947019867569</v>
      </c>
      <c r="D50" s="238">
        <v>88.472222222222229</v>
      </c>
    </row>
    <row r="51" spans="1:4" ht="15" customHeight="1">
      <c r="A51" s="274" t="s">
        <v>69</v>
      </c>
      <c r="B51" s="267" t="s">
        <v>3</v>
      </c>
      <c r="C51" s="268">
        <v>91.596105965740747</v>
      </c>
      <c r="D51" s="275">
        <v>90.185014059709459</v>
      </c>
    </row>
    <row r="52" spans="1:4" ht="15" customHeight="1">
      <c r="A52" s="274" t="s">
        <v>20</v>
      </c>
      <c r="B52" s="267" t="s">
        <v>21</v>
      </c>
      <c r="C52" s="268">
        <v>91.391203703703709</v>
      </c>
      <c r="D52" s="275">
        <v>91.88143382352942</v>
      </c>
    </row>
    <row r="53" spans="1:4" ht="15" customHeight="1">
      <c r="A53" s="274" t="s">
        <v>62</v>
      </c>
      <c r="B53" s="267" t="s">
        <v>9</v>
      </c>
      <c r="C53" s="268">
        <v>91.150256511313714</v>
      </c>
      <c r="D53" s="275">
        <v>92.496345029239762</v>
      </c>
    </row>
    <row r="54" spans="1:4" ht="15" customHeight="1">
      <c r="A54" s="274" t="s">
        <v>73</v>
      </c>
      <c r="B54" s="267" t="s">
        <v>3</v>
      </c>
      <c r="C54" s="268">
        <v>90.84834670346028</v>
      </c>
      <c r="D54" s="275">
        <v>87.587556314778453</v>
      </c>
    </row>
    <row r="55" spans="1:4" ht="15" customHeight="1">
      <c r="A55" s="274" t="s">
        <v>24</v>
      </c>
      <c r="B55" s="267" t="s">
        <v>9</v>
      </c>
      <c r="C55" s="268">
        <v>88.960858883647802</v>
      </c>
      <c r="D55" s="275">
        <v>88.140746417623134</v>
      </c>
    </row>
    <row r="56" spans="1:4" ht="15" customHeight="1" thickBot="1">
      <c r="A56" s="278" t="s">
        <v>8</v>
      </c>
      <c r="B56" s="118" t="s">
        <v>9</v>
      </c>
      <c r="C56" s="105">
        <v>88.388157894736835</v>
      </c>
      <c r="D56" s="279">
        <v>85.728777170272195</v>
      </c>
    </row>
    <row r="57" spans="1:4" ht="15" customHeight="1" thickBot="1"/>
    <row r="58" spans="1:4">
      <c r="A58" s="271" t="s">
        <v>82</v>
      </c>
      <c r="B58" s="201"/>
      <c r="C58" s="65">
        <v>95.721721218920052</v>
      </c>
      <c r="D58" s="66">
        <v>93.967864385456053</v>
      </c>
    </row>
    <row r="59" spans="1:4">
      <c r="A59" s="274" t="s">
        <v>83</v>
      </c>
      <c r="B59" s="64"/>
      <c r="C59" s="63">
        <v>95.562501312254497</v>
      </c>
      <c r="D59" s="238">
        <v>94.952913890815694</v>
      </c>
    </row>
    <row r="60" spans="1:4" ht="15.75" thickBot="1">
      <c r="A60" s="278" t="s">
        <v>84</v>
      </c>
      <c r="B60" s="195"/>
      <c r="C60" s="85">
        <v>95.350517843054092</v>
      </c>
      <c r="D60" s="106">
        <v>94.356619041734888</v>
      </c>
    </row>
    <row r="62" spans="1:4" ht="18.75">
      <c r="A62" s="202"/>
      <c r="B62" s="202"/>
      <c r="C62" s="202"/>
    </row>
    <row r="64" spans="1:4">
      <c r="A64" s="337" t="s">
        <v>136</v>
      </c>
      <c r="B64" s="337"/>
      <c r="C64" s="337"/>
      <c r="D64" s="337"/>
    </row>
    <row r="65" spans="1:11" ht="15.75" thickBot="1">
      <c r="A65" s="340" t="s">
        <v>137</v>
      </c>
      <c r="B65" s="340"/>
      <c r="C65" s="340"/>
      <c r="D65" s="340"/>
    </row>
    <row r="66" spans="1:11" ht="15.75" customHeight="1" thickBot="1">
      <c r="A66" s="3" t="s">
        <v>106</v>
      </c>
      <c r="B66" s="203" t="s">
        <v>102</v>
      </c>
      <c r="C66" s="13">
        <v>2021</v>
      </c>
      <c r="D66" s="204">
        <v>2020</v>
      </c>
    </row>
    <row r="67" spans="1:11">
      <c r="A67" s="108" t="s">
        <v>64</v>
      </c>
      <c r="B67" s="199" t="s">
        <v>3</v>
      </c>
      <c r="C67" s="63">
        <v>100</v>
      </c>
      <c r="D67" s="63">
        <v>98.737373737373744</v>
      </c>
      <c r="E67" s="205"/>
      <c r="K67" s="206"/>
    </row>
    <row r="68" spans="1:11">
      <c r="A68" s="108" t="s">
        <v>68</v>
      </c>
      <c r="B68" s="199" t="s">
        <v>3</v>
      </c>
      <c r="C68" s="63">
        <v>99.273255813953483</v>
      </c>
      <c r="D68" s="63">
        <v>98.053892215568865</v>
      </c>
      <c r="E68" s="205"/>
    </row>
    <row r="69" spans="1:11">
      <c r="A69" s="108" t="s">
        <v>18</v>
      </c>
      <c r="B69" s="199" t="s">
        <v>3</v>
      </c>
      <c r="C69" s="63">
        <v>99.213836477987414</v>
      </c>
      <c r="D69" s="63">
        <v>99.5</v>
      </c>
      <c r="E69" s="205"/>
    </row>
    <row r="70" spans="1:11">
      <c r="A70" s="108" t="s">
        <v>35</v>
      </c>
      <c r="B70" s="199" t="s">
        <v>6</v>
      </c>
      <c r="C70" s="63">
        <v>98.993288590604024</v>
      </c>
      <c r="D70" s="63">
        <v>97.452229299363054</v>
      </c>
      <c r="E70" s="205"/>
    </row>
    <row r="71" spans="1:11">
      <c r="A71" s="108" t="s">
        <v>11</v>
      </c>
      <c r="B71" s="199" t="s">
        <v>13</v>
      </c>
      <c r="C71" s="63">
        <v>98.743016759776538</v>
      </c>
      <c r="D71" s="63">
        <v>81.221198156682036</v>
      </c>
      <c r="E71" s="205"/>
    </row>
    <row r="72" spans="1:11">
      <c r="A72" s="108" t="s">
        <v>48</v>
      </c>
      <c r="B72" s="199" t="s">
        <v>44</v>
      </c>
      <c r="C72" s="63">
        <v>98.529411764705884</v>
      </c>
      <c r="D72" s="63">
        <v>95.157068062827236</v>
      </c>
      <c r="E72" s="205"/>
    </row>
    <row r="73" spans="1:11">
      <c r="A73" s="108" t="s">
        <v>42</v>
      </c>
      <c r="B73" s="199" t="s">
        <v>3</v>
      </c>
      <c r="C73" s="63">
        <v>98.484848484848484</v>
      </c>
      <c r="D73" s="63">
        <v>96.598639455782305</v>
      </c>
      <c r="E73" s="205"/>
    </row>
    <row r="74" spans="1:11">
      <c r="A74" s="108" t="s">
        <v>77</v>
      </c>
      <c r="B74" s="199" t="s">
        <v>3</v>
      </c>
      <c r="C74" s="63">
        <v>97.972972972972968</v>
      </c>
      <c r="D74" s="63">
        <v>97.093023255813947</v>
      </c>
      <c r="E74" s="205"/>
    </row>
    <row r="75" spans="1:11">
      <c r="A75" s="108" t="s">
        <v>66</v>
      </c>
      <c r="B75" s="199" t="s">
        <v>6</v>
      </c>
      <c r="C75" s="63">
        <v>97.965116279069775</v>
      </c>
      <c r="D75" s="63">
        <v>97.261904761904759</v>
      </c>
      <c r="E75" s="205"/>
    </row>
    <row r="76" spans="1:11">
      <c r="A76" s="108" t="s">
        <v>29</v>
      </c>
      <c r="B76" s="199" t="s">
        <v>6</v>
      </c>
      <c r="C76" s="63">
        <v>97.916666666666671</v>
      </c>
      <c r="D76" s="63">
        <v>96.726190476190482</v>
      </c>
      <c r="E76" s="205"/>
    </row>
    <row r="77" spans="1:11">
      <c r="A77" s="108" t="s">
        <v>12</v>
      </c>
      <c r="B77" s="199" t="s">
        <v>13</v>
      </c>
      <c r="C77" s="63">
        <v>97.727272727272734</v>
      </c>
      <c r="D77" s="63">
        <v>85.661764705882348</v>
      </c>
      <c r="E77" s="205"/>
    </row>
    <row r="78" spans="1:11">
      <c r="A78" s="108" t="s">
        <v>31</v>
      </c>
      <c r="B78" s="199" t="s">
        <v>6</v>
      </c>
      <c r="C78" s="63">
        <v>97.560975609756099</v>
      </c>
      <c r="D78" s="63">
        <v>93.275862068965523</v>
      </c>
      <c r="E78" s="205"/>
    </row>
    <row r="79" spans="1:11">
      <c r="A79" s="108" t="s">
        <v>59</v>
      </c>
      <c r="B79" s="199" t="s">
        <v>3</v>
      </c>
      <c r="C79" s="63">
        <v>97.435897435897445</v>
      </c>
      <c r="D79" s="63">
        <v>81.25</v>
      </c>
      <c r="E79" s="205"/>
    </row>
    <row r="80" spans="1:11">
      <c r="A80" s="108" t="s">
        <v>15</v>
      </c>
      <c r="B80" s="199" t="s">
        <v>13</v>
      </c>
      <c r="C80" s="63">
        <v>97.238372093023258</v>
      </c>
      <c r="D80" s="63">
        <v>85.85526315789474</v>
      </c>
      <c r="E80" s="205"/>
    </row>
    <row r="81" spans="1:5">
      <c r="A81" s="108" t="s">
        <v>23</v>
      </c>
      <c r="B81" s="199" t="s">
        <v>6</v>
      </c>
      <c r="C81" s="63">
        <v>96.833333333333329</v>
      </c>
      <c r="D81" s="63">
        <v>91.129032258064527</v>
      </c>
      <c r="E81" s="205"/>
    </row>
    <row r="82" spans="1:5">
      <c r="A82" s="108" t="s">
        <v>38</v>
      </c>
      <c r="B82" s="199" t="s">
        <v>3</v>
      </c>
      <c r="C82" s="63">
        <v>96.656050955414017</v>
      </c>
      <c r="D82" s="63">
        <v>97.727272727272734</v>
      </c>
      <c r="E82" s="205"/>
    </row>
    <row r="83" spans="1:5">
      <c r="A83" s="108" t="s">
        <v>67</v>
      </c>
      <c r="B83" s="199" t="s">
        <v>6</v>
      </c>
      <c r="C83" s="63">
        <v>96.319018404907979</v>
      </c>
      <c r="D83" s="242">
        <v>90.055248618784532</v>
      </c>
      <c r="E83" s="205"/>
    </row>
    <row r="84" spans="1:5">
      <c r="A84" s="108" t="s">
        <v>5</v>
      </c>
      <c r="B84" s="199" t="s">
        <v>6</v>
      </c>
      <c r="C84" s="63">
        <v>95.903954802259889</v>
      </c>
      <c r="D84" s="63">
        <v>85.227272727272734</v>
      </c>
      <c r="E84" s="205"/>
    </row>
    <row r="85" spans="1:5">
      <c r="A85" s="108" t="s">
        <v>50</v>
      </c>
      <c r="B85" s="199" t="s">
        <v>6</v>
      </c>
      <c r="C85" s="63">
        <v>95.886075949367097</v>
      </c>
      <c r="D85" s="63">
        <v>94.251336898395721</v>
      </c>
      <c r="E85" s="205"/>
    </row>
    <row r="86" spans="1:5">
      <c r="A86" s="109" t="s">
        <v>7</v>
      </c>
      <c r="B86" s="199" t="s">
        <v>3</v>
      </c>
      <c r="C86" s="63">
        <v>95.714285714285708</v>
      </c>
      <c r="D86" s="63">
        <v>93.775510204081627</v>
      </c>
      <c r="E86" s="205"/>
    </row>
    <row r="87" spans="1:5">
      <c r="A87" s="108" t="s">
        <v>43</v>
      </c>
      <c r="B87" s="199" t="s">
        <v>44</v>
      </c>
      <c r="C87" s="63">
        <v>94.934640522875824</v>
      </c>
      <c r="D87" s="63">
        <v>85.958904109589042</v>
      </c>
      <c r="E87" s="205"/>
    </row>
    <row r="88" spans="1:5">
      <c r="A88" s="108" t="s">
        <v>72</v>
      </c>
      <c r="B88" s="199" t="s">
        <v>6</v>
      </c>
      <c r="C88" s="63">
        <v>94.875776397515537</v>
      </c>
      <c r="D88" s="63">
        <v>95.278969957081543</v>
      </c>
      <c r="E88" s="205"/>
    </row>
    <row r="89" spans="1:5">
      <c r="A89" s="108" t="s">
        <v>45</v>
      </c>
      <c r="B89" s="199" t="s">
        <v>6</v>
      </c>
      <c r="C89" s="63">
        <v>94.666666666666671</v>
      </c>
      <c r="D89" s="63">
        <v>96.13095238095238</v>
      </c>
      <c r="E89" s="205"/>
    </row>
    <row r="90" spans="1:5">
      <c r="A90" s="108" t="s">
        <v>41</v>
      </c>
      <c r="B90" s="199" t="s">
        <v>6</v>
      </c>
      <c r="C90" s="63">
        <v>93.82352941176471</v>
      </c>
      <c r="D90" s="63">
        <v>92.944785276073617</v>
      </c>
      <c r="E90" s="205"/>
    </row>
    <row r="91" spans="1:5">
      <c r="A91" s="280" t="s">
        <v>51</v>
      </c>
      <c r="B91" s="199" t="s">
        <v>3</v>
      </c>
      <c r="C91" s="63">
        <v>93.639053254437869</v>
      </c>
      <c r="D91" s="63">
        <v>93.888888888888886</v>
      </c>
      <c r="E91" s="205"/>
    </row>
    <row r="92" spans="1:5">
      <c r="A92" s="108" t="s">
        <v>54</v>
      </c>
      <c r="B92" s="199" t="s">
        <v>6</v>
      </c>
      <c r="C92" s="63">
        <v>93.140243902439025</v>
      </c>
      <c r="D92" s="63">
        <v>90.030674846625772</v>
      </c>
      <c r="E92" s="205"/>
    </row>
    <row r="93" spans="1:5">
      <c r="A93" s="108" t="s">
        <v>33</v>
      </c>
      <c r="B93" s="200" t="s">
        <v>3</v>
      </c>
      <c r="C93" s="240">
        <v>92.660098522167488</v>
      </c>
      <c r="D93" s="240">
        <v>92.167487684729053</v>
      </c>
      <c r="E93" s="205"/>
    </row>
    <row r="94" spans="1:5">
      <c r="A94" s="108" t="s">
        <v>349</v>
      </c>
      <c r="B94" s="199" t="s">
        <v>3</v>
      </c>
      <c r="C94" s="63">
        <v>92.341040462427756</v>
      </c>
      <c r="D94" s="63">
        <v>88.01229508196721</v>
      </c>
      <c r="E94" s="205"/>
    </row>
    <row r="95" spans="1:5">
      <c r="A95" s="108" t="s">
        <v>61</v>
      </c>
      <c r="B95" s="199" t="s">
        <v>3</v>
      </c>
      <c r="C95" s="64">
        <v>92.171717171717177</v>
      </c>
      <c r="D95" s="64">
        <v>93.333333333333329</v>
      </c>
      <c r="E95" s="205"/>
    </row>
    <row r="96" spans="1:5">
      <c r="A96" s="108" t="s">
        <v>71</v>
      </c>
      <c r="B96" s="199" t="s">
        <v>6</v>
      </c>
      <c r="C96" s="63">
        <v>91.948051948051955</v>
      </c>
      <c r="D96" s="63">
        <v>83.742514970059887</v>
      </c>
      <c r="E96" s="205"/>
    </row>
    <row r="97" spans="1:5">
      <c r="A97" s="108" t="s">
        <v>63</v>
      </c>
      <c r="B97" s="199" t="s">
        <v>6</v>
      </c>
      <c r="C97" s="63">
        <v>91.666666666666671</v>
      </c>
      <c r="D97" s="63">
        <v>86.170212765957444</v>
      </c>
      <c r="E97" s="205"/>
    </row>
    <row r="98" spans="1:5">
      <c r="A98" s="109" t="s">
        <v>103</v>
      </c>
      <c r="B98" s="199"/>
      <c r="C98" s="63">
        <v>91.453576276637236</v>
      </c>
      <c r="D98" s="63">
        <v>88.667719533449656</v>
      </c>
      <c r="E98" s="205"/>
    </row>
    <row r="99" spans="1:5">
      <c r="A99" s="108" t="s">
        <v>56</v>
      </c>
      <c r="B99" s="199" t="s">
        <v>57</v>
      </c>
      <c r="C99" s="63">
        <v>91.421568627450981</v>
      </c>
      <c r="D99" s="63">
        <v>91.25</v>
      </c>
      <c r="E99" s="205"/>
    </row>
    <row r="100" spans="1:5">
      <c r="A100" s="109" t="s">
        <v>27</v>
      </c>
      <c r="B100" s="199" t="s">
        <v>6</v>
      </c>
      <c r="C100" s="63">
        <v>90.839694656488547</v>
      </c>
      <c r="D100" s="63">
        <v>83.928571428571431</v>
      </c>
      <c r="E100" s="205"/>
    </row>
    <row r="101" spans="1:5">
      <c r="A101" s="109" t="s">
        <v>73</v>
      </c>
      <c r="B101" s="199" t="s">
        <v>3</v>
      </c>
      <c r="C101" s="63">
        <v>90.3125</v>
      </c>
      <c r="D101" s="63">
        <v>86.705202312138724</v>
      </c>
      <c r="E101" s="205"/>
    </row>
    <row r="102" spans="1:5">
      <c r="A102" s="108" t="s">
        <v>53</v>
      </c>
      <c r="B102" s="199" t="s">
        <v>21</v>
      </c>
      <c r="C102" s="63">
        <v>87.913907284768214</v>
      </c>
      <c r="D102" s="63">
        <v>83.904109589041099</v>
      </c>
      <c r="E102" s="205"/>
    </row>
    <row r="103" spans="1:5">
      <c r="A103" s="108" t="s">
        <v>25</v>
      </c>
      <c r="B103" s="199" t="s">
        <v>21</v>
      </c>
      <c r="C103" s="63">
        <v>86.392405063291136</v>
      </c>
      <c r="D103" s="63">
        <v>81.325301204819283</v>
      </c>
      <c r="E103" s="205"/>
    </row>
    <row r="104" spans="1:5">
      <c r="A104" s="109" t="s">
        <v>69</v>
      </c>
      <c r="B104" s="199" t="s">
        <v>3</v>
      </c>
      <c r="C104" s="63">
        <v>85.986547085201792</v>
      </c>
      <c r="D104" s="63">
        <v>75.932203389830505</v>
      </c>
      <c r="E104" s="205"/>
    </row>
    <row r="105" spans="1:5">
      <c r="A105" s="108" t="s">
        <v>16</v>
      </c>
      <c r="B105" s="199" t="s">
        <v>13</v>
      </c>
      <c r="C105" s="63">
        <v>85.539215686274517</v>
      </c>
      <c r="D105" s="63">
        <v>81.547619047619051</v>
      </c>
      <c r="E105" s="205"/>
    </row>
    <row r="106" spans="1:5">
      <c r="A106" s="108" t="s">
        <v>28</v>
      </c>
      <c r="B106" s="199" t="s">
        <v>3</v>
      </c>
      <c r="C106" s="63">
        <v>84.566326530612244</v>
      </c>
      <c r="D106" s="63">
        <v>83.467741935483872</v>
      </c>
      <c r="E106" s="205"/>
    </row>
    <row r="107" spans="1:5">
      <c r="A107" s="108" t="s">
        <v>24</v>
      </c>
      <c r="B107" s="199" t="s">
        <v>9</v>
      </c>
      <c r="C107" s="243">
        <v>84.21875</v>
      </c>
      <c r="D107" s="244">
        <v>74.408284023668642</v>
      </c>
      <c r="E107" s="205"/>
    </row>
    <row r="108" spans="1:5">
      <c r="A108" s="108" t="s">
        <v>8</v>
      </c>
      <c r="B108" s="199" t="s">
        <v>9</v>
      </c>
      <c r="C108" s="63">
        <v>84.210526315789465</v>
      </c>
      <c r="D108" s="63">
        <v>78.86904761904762</v>
      </c>
      <c r="E108" s="205"/>
    </row>
    <row r="109" spans="1:5">
      <c r="A109" s="108" t="s">
        <v>60</v>
      </c>
      <c r="B109" s="199" t="s">
        <v>3</v>
      </c>
      <c r="C109" s="63">
        <v>83.964646464646464</v>
      </c>
      <c r="D109" s="63">
        <v>88.755980861244026</v>
      </c>
      <c r="E109" s="205"/>
    </row>
    <row r="110" spans="1:5">
      <c r="A110" s="110" t="s">
        <v>37</v>
      </c>
      <c r="B110" s="199" t="s">
        <v>3</v>
      </c>
      <c r="C110" s="63">
        <v>83.75</v>
      </c>
      <c r="D110" s="63">
        <v>81.17977528089888</v>
      </c>
      <c r="E110" s="205"/>
    </row>
    <row r="111" spans="1:5">
      <c r="A111" s="110" t="s">
        <v>34</v>
      </c>
      <c r="B111" s="199" t="s">
        <v>21</v>
      </c>
      <c r="C111" s="63">
        <v>83.71710526315789</v>
      </c>
      <c r="D111" s="63">
        <v>83.443708609271525</v>
      </c>
      <c r="E111" s="205"/>
    </row>
    <row r="112" spans="1:5">
      <c r="A112" s="110" t="s">
        <v>46</v>
      </c>
      <c r="B112" s="199" t="s">
        <v>21</v>
      </c>
      <c r="C112" s="63">
        <v>80.794701986754973</v>
      </c>
      <c r="D112" s="63">
        <v>78.298611111111114</v>
      </c>
      <c r="E112" s="205"/>
    </row>
    <row r="113" spans="1:5">
      <c r="A113" s="108" t="s">
        <v>55</v>
      </c>
      <c r="B113" s="199" t="s">
        <v>13</v>
      </c>
      <c r="C113" s="63">
        <v>80.405405405405403</v>
      </c>
      <c r="D113" s="63">
        <v>76.315789473684205</v>
      </c>
      <c r="E113" s="205"/>
    </row>
    <row r="114" spans="1:5">
      <c r="A114" s="109" t="s">
        <v>62</v>
      </c>
      <c r="B114" s="199" t="s">
        <v>9</v>
      </c>
      <c r="C114" s="63">
        <v>79.878048780487802</v>
      </c>
      <c r="D114" s="63">
        <v>86.616161616161619</v>
      </c>
      <c r="E114" s="205"/>
    </row>
    <row r="115" spans="1:5">
      <c r="A115" s="108" t="s">
        <v>75</v>
      </c>
      <c r="B115" s="199" t="s">
        <v>76</v>
      </c>
      <c r="C115" s="63">
        <v>77.631578947368425</v>
      </c>
      <c r="D115" s="63">
        <v>88.592233009708735</v>
      </c>
      <c r="E115" s="205"/>
    </row>
    <row r="116" spans="1:5">
      <c r="A116" s="108" t="s">
        <v>40</v>
      </c>
      <c r="B116" s="199" t="s">
        <v>21</v>
      </c>
      <c r="C116" s="63">
        <v>77.192982456140356</v>
      </c>
      <c r="D116" s="63">
        <v>75.535714285714292</v>
      </c>
      <c r="E116" s="205"/>
    </row>
    <row r="117" spans="1:5" ht="15.75" thickBot="1">
      <c r="A117" s="111" t="s">
        <v>20</v>
      </c>
      <c r="B117" s="112" t="s">
        <v>21</v>
      </c>
      <c r="C117" s="85">
        <v>74.382716049382722</v>
      </c>
      <c r="D117" s="85">
        <v>73.897058823529406</v>
      </c>
      <c r="E117" s="205"/>
    </row>
    <row r="118" spans="1:5" ht="15.75" thickBot="1">
      <c r="A118" s="207"/>
      <c r="B118" s="207"/>
      <c r="C118" s="208"/>
      <c r="D118" s="205"/>
    </row>
    <row r="119" spans="1:5">
      <c r="A119" s="271" t="s">
        <v>82</v>
      </c>
      <c r="B119" s="201"/>
      <c r="C119" s="65">
        <v>90.96928412622195</v>
      </c>
      <c r="D119" s="66">
        <v>86.741066821950284</v>
      </c>
    </row>
    <row r="120" spans="1:5">
      <c r="A120" s="274" t="s">
        <v>83</v>
      </c>
      <c r="B120" s="64"/>
      <c r="C120" s="63">
        <v>90.796867571308212</v>
      </c>
      <c r="D120" s="238">
        <v>89.255063887396645</v>
      </c>
    </row>
    <row r="121" spans="1:5" ht="15.75" thickBot="1">
      <c r="A121" s="278" t="s">
        <v>84</v>
      </c>
      <c r="B121" s="195"/>
      <c r="C121" s="85">
        <v>93.307042020569313</v>
      </c>
      <c r="D121" s="106">
        <v>90.545946772061626</v>
      </c>
    </row>
    <row r="126" spans="1:5">
      <c r="A126" s="336" t="s">
        <v>138</v>
      </c>
      <c r="B126" s="336"/>
      <c r="C126" s="336"/>
      <c r="D126" s="336"/>
    </row>
    <row r="127" spans="1:5" ht="15.75" thickBot="1">
      <c r="A127" s="336" t="s">
        <v>139</v>
      </c>
      <c r="B127" s="336"/>
      <c r="C127" s="336"/>
      <c r="D127" s="336"/>
    </row>
    <row r="128" spans="1:5">
      <c r="A128" s="282" t="s">
        <v>106</v>
      </c>
      <c r="B128" s="201" t="s">
        <v>102</v>
      </c>
      <c r="C128" s="201">
        <v>2021</v>
      </c>
      <c r="D128" s="283">
        <v>2020</v>
      </c>
    </row>
    <row r="129" spans="1:5">
      <c r="A129" s="274" t="s">
        <v>29</v>
      </c>
      <c r="B129" s="267" t="s">
        <v>6</v>
      </c>
      <c r="C129" s="194">
        <v>95.982142857142861</v>
      </c>
      <c r="D129" s="238">
        <v>94.94047619047619</v>
      </c>
      <c r="E129" s="205"/>
    </row>
    <row r="130" spans="1:5">
      <c r="A130" s="274" t="s">
        <v>48</v>
      </c>
      <c r="B130" s="267" t="s">
        <v>44</v>
      </c>
      <c r="C130" s="194">
        <v>93.82352941176471</v>
      </c>
      <c r="D130" s="238">
        <v>87.434554973821989</v>
      </c>
      <c r="E130" s="205"/>
    </row>
    <row r="131" spans="1:5">
      <c r="A131" s="284" t="s">
        <v>25</v>
      </c>
      <c r="B131" s="267" t="s">
        <v>21</v>
      </c>
      <c r="C131" s="194">
        <v>93.354430379746844</v>
      </c>
      <c r="D131" s="238">
        <v>85.5421686746988</v>
      </c>
      <c r="E131" s="205"/>
    </row>
    <row r="132" spans="1:5">
      <c r="A132" s="274" t="s">
        <v>42</v>
      </c>
      <c r="B132" s="267" t="s">
        <v>3</v>
      </c>
      <c r="C132" s="194">
        <v>93.030303030303031</v>
      </c>
      <c r="D132" s="238">
        <v>86.034482758620683</v>
      </c>
      <c r="E132" s="205"/>
    </row>
    <row r="133" spans="1:5">
      <c r="A133" s="274" t="s">
        <v>45</v>
      </c>
      <c r="B133" s="267" t="s">
        <v>6</v>
      </c>
      <c r="C133" s="194">
        <v>92.833333333333329</v>
      </c>
      <c r="D133" s="238">
        <v>94.345238095238102</v>
      </c>
      <c r="E133" s="205"/>
    </row>
    <row r="134" spans="1:5">
      <c r="A134" s="274" t="s">
        <v>59</v>
      </c>
      <c r="B134" s="267" t="s">
        <v>3</v>
      </c>
      <c r="C134" s="194">
        <v>92.564655172413794</v>
      </c>
      <c r="D134" s="238">
        <v>86.607142857142861</v>
      </c>
      <c r="E134" s="205"/>
    </row>
    <row r="135" spans="1:5">
      <c r="A135" s="274" t="s">
        <v>60</v>
      </c>
      <c r="B135" s="267" t="s">
        <v>3</v>
      </c>
      <c r="C135" s="194">
        <v>91.414141414141412</v>
      </c>
      <c r="D135" s="238">
        <v>92.703349282296656</v>
      </c>
      <c r="E135" s="205"/>
    </row>
    <row r="136" spans="1:5">
      <c r="A136" s="274" t="s">
        <v>63</v>
      </c>
      <c r="B136" s="267" t="s">
        <v>6</v>
      </c>
      <c r="C136" s="194">
        <v>91.312056737588648</v>
      </c>
      <c r="D136" s="238">
        <v>96.964285714285708</v>
      </c>
      <c r="E136" s="205"/>
    </row>
    <row r="137" spans="1:5">
      <c r="A137" s="274" t="s">
        <v>54</v>
      </c>
      <c r="B137" s="267" t="s">
        <v>6</v>
      </c>
      <c r="C137" s="194">
        <v>91.158536585365852</v>
      </c>
      <c r="D137" s="238">
        <v>77.607361963190186</v>
      </c>
      <c r="E137" s="205"/>
    </row>
    <row r="138" spans="1:5">
      <c r="A138" s="274" t="s">
        <v>35</v>
      </c>
      <c r="B138" s="267" t="s">
        <v>6</v>
      </c>
      <c r="C138" s="194">
        <v>90.771812080536904</v>
      </c>
      <c r="D138" s="238">
        <v>93.152866242038215</v>
      </c>
      <c r="E138" s="205"/>
    </row>
    <row r="139" spans="1:5">
      <c r="A139" s="274" t="s">
        <v>53</v>
      </c>
      <c r="B139" s="267" t="s">
        <v>21</v>
      </c>
      <c r="C139" s="194">
        <v>90.397350993377486</v>
      </c>
      <c r="D139" s="238">
        <v>85.958904109589042</v>
      </c>
      <c r="E139" s="205"/>
    </row>
    <row r="140" spans="1:5">
      <c r="A140" s="274" t="s">
        <v>31</v>
      </c>
      <c r="B140" s="267" t="s">
        <v>6</v>
      </c>
      <c r="C140" s="194">
        <v>89.939024390243901</v>
      </c>
      <c r="D140" s="238">
        <v>87.068965517241381</v>
      </c>
      <c r="E140" s="205"/>
    </row>
    <row r="141" spans="1:5">
      <c r="A141" s="274" t="s">
        <v>50</v>
      </c>
      <c r="B141" s="267" t="s">
        <v>6</v>
      </c>
      <c r="C141" s="194">
        <v>89.398734177215189</v>
      </c>
      <c r="D141" s="238">
        <v>90.641711229946523</v>
      </c>
      <c r="E141" s="205"/>
    </row>
    <row r="142" spans="1:5">
      <c r="A142" s="274" t="s">
        <v>7</v>
      </c>
      <c r="B142" s="267" t="s">
        <v>3</v>
      </c>
      <c r="C142" s="194">
        <v>89.375</v>
      </c>
      <c r="D142" s="238">
        <v>88.367346938775512</v>
      </c>
      <c r="E142" s="205"/>
    </row>
    <row r="143" spans="1:5">
      <c r="A143" s="274" t="s">
        <v>33</v>
      </c>
      <c r="B143" s="267" t="s">
        <v>3</v>
      </c>
      <c r="C143" s="194">
        <v>89.285714285714292</v>
      </c>
      <c r="D143" s="238">
        <v>82.807881773399004</v>
      </c>
      <c r="E143" s="205"/>
    </row>
    <row r="144" spans="1:5">
      <c r="A144" s="274" t="s">
        <v>72</v>
      </c>
      <c r="B144" s="267" t="s">
        <v>6</v>
      </c>
      <c r="C144" s="194">
        <v>88.664596273291934</v>
      </c>
      <c r="D144" s="238">
        <v>90.128755364806864</v>
      </c>
      <c r="E144" s="205"/>
    </row>
    <row r="145" spans="1:5">
      <c r="A145" s="284" t="s">
        <v>18</v>
      </c>
      <c r="B145" s="267" t="s">
        <v>3</v>
      </c>
      <c r="C145" s="194">
        <v>88.535031847133766</v>
      </c>
      <c r="D145" s="238">
        <v>91.5</v>
      </c>
      <c r="E145" s="205"/>
    </row>
    <row r="146" spans="1:5">
      <c r="A146" s="274" t="s">
        <v>27</v>
      </c>
      <c r="B146" s="267" t="s">
        <v>6</v>
      </c>
      <c r="C146" s="194">
        <v>88.469827586206904</v>
      </c>
      <c r="D146" s="238">
        <v>88.214285714285708</v>
      </c>
      <c r="E146" s="205"/>
    </row>
    <row r="147" spans="1:5">
      <c r="A147" s="274" t="s">
        <v>43</v>
      </c>
      <c r="B147" s="269" t="s">
        <v>44</v>
      </c>
      <c r="C147" s="194">
        <v>87.254901960784309</v>
      </c>
      <c r="D147" s="238">
        <v>91.780821917808225</v>
      </c>
      <c r="E147" s="205"/>
    </row>
    <row r="148" spans="1:5">
      <c r="A148" s="276" t="s">
        <v>67</v>
      </c>
      <c r="B148" s="269" t="s">
        <v>6</v>
      </c>
      <c r="C148" s="281">
        <v>85.802469135802468</v>
      </c>
      <c r="D148" s="241">
        <v>90.961538461538467</v>
      </c>
      <c r="E148" s="205"/>
    </row>
    <row r="149" spans="1:5">
      <c r="A149" s="274" t="s">
        <v>37</v>
      </c>
      <c r="B149" s="267" t="s">
        <v>3</v>
      </c>
      <c r="C149" s="194">
        <v>85.033444816053503</v>
      </c>
      <c r="D149" s="238">
        <v>85.112359550561806</v>
      </c>
      <c r="E149" s="205"/>
    </row>
    <row r="150" spans="1:5">
      <c r="A150" s="274" t="s">
        <v>41</v>
      </c>
      <c r="B150" s="267" t="s">
        <v>6</v>
      </c>
      <c r="C150" s="194">
        <v>85</v>
      </c>
      <c r="D150" s="238">
        <v>91.871165644171782</v>
      </c>
      <c r="E150" s="205"/>
    </row>
    <row r="151" spans="1:5">
      <c r="A151" s="274" t="s">
        <v>349</v>
      </c>
      <c r="B151" s="267" t="s">
        <v>3</v>
      </c>
      <c r="C151" s="194">
        <v>84.955752212389385</v>
      </c>
      <c r="D151" s="238">
        <v>71.082949308755758</v>
      </c>
      <c r="E151" s="205"/>
    </row>
    <row r="152" spans="1:5">
      <c r="A152" s="274" t="s">
        <v>34</v>
      </c>
      <c r="B152" s="267" t="s">
        <v>21</v>
      </c>
      <c r="C152" s="194">
        <v>84.868421052631575</v>
      </c>
      <c r="D152" s="238">
        <v>76.821192052980123</v>
      </c>
      <c r="E152" s="205"/>
    </row>
    <row r="153" spans="1:5">
      <c r="A153" s="274" t="s">
        <v>16</v>
      </c>
      <c r="B153" s="267" t="s">
        <v>13</v>
      </c>
      <c r="C153" s="194">
        <v>84.803921568627445</v>
      </c>
      <c r="D153" s="238">
        <v>89.682539682539684</v>
      </c>
      <c r="E153" s="205"/>
    </row>
    <row r="154" spans="1:5">
      <c r="A154" s="274" t="s">
        <v>15</v>
      </c>
      <c r="B154" s="267" t="s">
        <v>13</v>
      </c>
      <c r="C154" s="194">
        <v>84.710743801652896</v>
      </c>
      <c r="D154" s="238">
        <v>86.538461538461533</v>
      </c>
      <c r="E154" s="205"/>
    </row>
    <row r="155" spans="1:5">
      <c r="A155" s="274" t="s">
        <v>55</v>
      </c>
      <c r="B155" s="267" t="s">
        <v>13</v>
      </c>
      <c r="C155" s="194">
        <v>84.027777777777786</v>
      </c>
      <c r="D155" s="238">
        <v>86.920529801324506</v>
      </c>
      <c r="E155" s="205"/>
    </row>
    <row r="156" spans="1:5">
      <c r="A156" s="274" t="s">
        <v>20</v>
      </c>
      <c r="B156" s="267" t="s">
        <v>21</v>
      </c>
      <c r="C156" s="194">
        <v>83.796296296296305</v>
      </c>
      <c r="D156" s="238">
        <v>82.904411764705884</v>
      </c>
      <c r="E156" s="205"/>
    </row>
    <row r="157" spans="1:5">
      <c r="A157" s="274" t="s">
        <v>40</v>
      </c>
      <c r="B157" s="267" t="s">
        <v>21</v>
      </c>
      <c r="C157" s="194">
        <v>83.62573099415205</v>
      </c>
      <c r="D157" s="238">
        <v>83.392857142857139</v>
      </c>
      <c r="E157" s="205"/>
    </row>
    <row r="158" spans="1:5">
      <c r="A158" s="274" t="s">
        <v>51</v>
      </c>
      <c r="B158" s="267" t="s">
        <v>3</v>
      </c>
      <c r="C158" s="194">
        <v>83.136094674556205</v>
      </c>
      <c r="D158" s="238">
        <v>91.527777777777786</v>
      </c>
      <c r="E158" s="205"/>
    </row>
    <row r="159" spans="1:5">
      <c r="A159" s="274" t="s">
        <v>38</v>
      </c>
      <c r="B159" s="267" t="s">
        <v>3</v>
      </c>
      <c r="C159" s="194">
        <v>83.121019108280251</v>
      </c>
      <c r="D159" s="238">
        <v>81.666666666666671</v>
      </c>
      <c r="E159" s="205"/>
    </row>
    <row r="160" spans="1:5">
      <c r="A160" s="274" t="s">
        <v>103</v>
      </c>
      <c r="B160" s="267"/>
      <c r="C160" s="194">
        <v>83.064238215699817</v>
      </c>
      <c r="D160" s="238">
        <v>84.721484811816794</v>
      </c>
      <c r="E160" s="205"/>
    </row>
    <row r="161" spans="1:5">
      <c r="A161" s="274" t="s">
        <v>23</v>
      </c>
      <c r="B161" s="267" t="s">
        <v>6</v>
      </c>
      <c r="C161" s="194">
        <v>82.991803278688522</v>
      </c>
      <c r="D161" s="238">
        <v>91.239316239316238</v>
      </c>
      <c r="E161" s="205"/>
    </row>
    <row r="162" spans="1:5">
      <c r="A162" s="274" t="s">
        <v>66</v>
      </c>
      <c r="B162" s="267" t="s">
        <v>6</v>
      </c>
      <c r="C162" s="194">
        <v>82.70348837209302</v>
      </c>
      <c r="D162" s="238">
        <v>87.320574162679435</v>
      </c>
      <c r="E162" s="205"/>
    </row>
    <row r="163" spans="1:5">
      <c r="A163" s="274" t="s">
        <v>11</v>
      </c>
      <c r="B163" s="267" t="s">
        <v>13</v>
      </c>
      <c r="C163" s="194">
        <v>81.076388888888886</v>
      </c>
      <c r="D163" s="285">
        <v>72.926267281105993</v>
      </c>
      <c r="E163" s="205"/>
    </row>
    <row r="164" spans="1:5">
      <c r="A164" s="274" t="s">
        <v>46</v>
      </c>
      <c r="B164" s="267" t="s">
        <v>21</v>
      </c>
      <c r="C164" s="194">
        <v>80.960264900662253</v>
      </c>
      <c r="D164" s="238">
        <v>66.840277777777786</v>
      </c>
      <c r="E164" s="205"/>
    </row>
    <row r="165" spans="1:5">
      <c r="A165" s="274" t="s">
        <v>61</v>
      </c>
      <c r="B165" s="267" t="s">
        <v>3</v>
      </c>
      <c r="C165" s="194">
        <v>80.710659898477161</v>
      </c>
      <c r="D165" s="238">
        <v>78.640776699029132</v>
      </c>
      <c r="E165" s="205"/>
    </row>
    <row r="166" spans="1:5">
      <c r="A166" s="274" t="s">
        <v>71</v>
      </c>
      <c r="B166" s="267" t="s">
        <v>6</v>
      </c>
      <c r="C166" s="194">
        <v>80.259740259740255</v>
      </c>
      <c r="D166" s="238">
        <v>83.922155688622752</v>
      </c>
      <c r="E166" s="205"/>
    </row>
    <row r="167" spans="1:5">
      <c r="A167" s="274" t="s">
        <v>28</v>
      </c>
      <c r="B167" s="267" t="s">
        <v>3</v>
      </c>
      <c r="C167" s="194">
        <v>79.591836734693885</v>
      </c>
      <c r="D167" s="238">
        <v>90.322580645161295</v>
      </c>
      <c r="E167" s="205"/>
    </row>
    <row r="168" spans="1:5">
      <c r="A168" s="274" t="s">
        <v>56</v>
      </c>
      <c r="B168" s="267" t="s">
        <v>57</v>
      </c>
      <c r="C168" s="194">
        <v>77.696078431372555</v>
      </c>
      <c r="D168" s="238">
        <v>58.75</v>
      </c>
      <c r="E168" s="205"/>
    </row>
    <row r="169" spans="1:5">
      <c r="A169" s="274" t="s">
        <v>5</v>
      </c>
      <c r="B169" s="267" t="s">
        <v>6</v>
      </c>
      <c r="C169" s="194">
        <v>76.162790697674424</v>
      </c>
      <c r="D169" s="238">
        <v>79.054054054054049</v>
      </c>
      <c r="E169" s="205"/>
    </row>
    <row r="170" spans="1:5">
      <c r="A170" s="274" t="s">
        <v>12</v>
      </c>
      <c r="B170" s="267" t="s">
        <v>13</v>
      </c>
      <c r="C170" s="194">
        <v>64.204545454545453</v>
      </c>
      <c r="D170" s="238">
        <v>86.134453781512605</v>
      </c>
      <c r="E170" s="205"/>
    </row>
    <row r="171" spans="1:5">
      <c r="A171" s="274" t="s">
        <v>62</v>
      </c>
      <c r="B171" s="267" t="s">
        <v>9</v>
      </c>
      <c r="C171" s="194">
        <v>61.341463414634148</v>
      </c>
      <c r="D171" s="238">
        <v>67.424242424242422</v>
      </c>
      <c r="E171" s="205"/>
    </row>
    <row r="172" spans="1:5">
      <c r="A172" s="274" t="s">
        <v>75</v>
      </c>
      <c r="B172" s="267" t="s">
        <v>76</v>
      </c>
      <c r="C172" s="194">
        <v>55.921052631579002</v>
      </c>
      <c r="D172" s="238" t="s">
        <v>140</v>
      </c>
      <c r="E172" s="205"/>
    </row>
    <row r="173" spans="1:5">
      <c r="A173" s="274" t="s">
        <v>8</v>
      </c>
      <c r="B173" s="269" t="s">
        <v>9</v>
      </c>
      <c r="C173" s="194">
        <v>50.438596491228068</v>
      </c>
      <c r="D173" s="238">
        <v>42.319277108433731</v>
      </c>
      <c r="E173" s="205"/>
    </row>
    <row r="174" spans="1:5">
      <c r="A174" s="276" t="s">
        <v>24</v>
      </c>
      <c r="B174" s="269" t="s">
        <v>9</v>
      </c>
      <c r="C174" s="194">
        <v>49.0625</v>
      </c>
      <c r="D174" s="238">
        <v>48.816568047337277</v>
      </c>
      <c r="E174" s="205"/>
    </row>
    <row r="175" spans="1:5" ht="15.75" thickBot="1">
      <c r="A175" s="286"/>
      <c r="B175" s="287"/>
      <c r="C175" s="287"/>
      <c r="D175" s="288"/>
      <c r="E175" s="205"/>
    </row>
    <row r="176" spans="1:5">
      <c r="A176" s="271" t="s">
        <v>82</v>
      </c>
      <c r="B176" s="201"/>
      <c r="C176" s="65">
        <v>81.648615809653393</v>
      </c>
      <c r="D176" s="66">
        <v>79.486330563998905</v>
      </c>
      <c r="E176" s="205"/>
    </row>
    <row r="177" spans="1:5">
      <c r="A177" s="274" t="s">
        <v>83</v>
      </c>
      <c r="B177" s="183"/>
      <c r="C177" s="194">
        <v>85.638298246774397</v>
      </c>
      <c r="D177" s="238">
        <v>87.191600664782797</v>
      </c>
      <c r="E177" s="205"/>
    </row>
    <row r="178" spans="1:5" ht="15.75" thickBot="1">
      <c r="A178" s="278" t="s">
        <v>84</v>
      </c>
      <c r="B178" s="195"/>
      <c r="C178" s="85">
        <v>79.598791127365473</v>
      </c>
      <c r="D178" s="106">
        <v>70.953478260869559</v>
      </c>
      <c r="E178" s="205"/>
    </row>
    <row r="179" spans="1:5">
      <c r="A179" s="209" t="s">
        <v>141</v>
      </c>
      <c r="D179" s="205"/>
    </row>
  </sheetData>
  <mergeCells count="8">
    <mergeCell ref="A126:D126"/>
    <mergeCell ref="A127:D127"/>
    <mergeCell ref="A3:D3"/>
    <mergeCell ref="A4:D4"/>
    <mergeCell ref="A2:B2"/>
    <mergeCell ref="C2:D2"/>
    <mergeCell ref="A64:D64"/>
    <mergeCell ref="A65:D6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rgb="FF92D050"/>
  </sheetPr>
  <dimension ref="A1:F58"/>
  <sheetViews>
    <sheetView zoomScaleNormal="100" workbookViewId="0">
      <pane ySplit="1" topLeftCell="A26" activePane="bottomLeft" state="frozen"/>
      <selection sqref="A1:A2"/>
      <selection pane="bottomLeft" activeCell="F47" sqref="F47"/>
    </sheetView>
  </sheetViews>
  <sheetFormatPr baseColWidth="10" defaultColWidth="11.42578125" defaultRowHeight="15"/>
  <cols>
    <col min="2" max="2" width="16.7109375" bestFit="1" customWidth="1"/>
    <col min="3" max="4" width="7.28515625" customWidth="1"/>
  </cols>
  <sheetData>
    <row r="1" spans="1:6">
      <c r="A1" s="336" t="s">
        <v>142</v>
      </c>
      <c r="B1" s="336"/>
      <c r="C1" s="336"/>
      <c r="D1" s="336"/>
      <c r="E1" s="336"/>
      <c r="F1" s="336"/>
    </row>
    <row r="2" spans="1:6" ht="15.75" thickBot="1"/>
    <row r="3" spans="1:6" ht="14.65" customHeight="1" thickBot="1">
      <c r="A3" s="290" t="s">
        <v>106</v>
      </c>
      <c r="B3" s="291" t="s">
        <v>102</v>
      </c>
      <c r="C3" s="292">
        <v>2021</v>
      </c>
      <c r="D3" s="293">
        <v>2020</v>
      </c>
    </row>
    <row r="4" spans="1:6">
      <c r="A4" s="114" t="s">
        <v>45</v>
      </c>
      <c r="B4" s="115" t="s">
        <v>6</v>
      </c>
      <c r="C4" s="65">
        <v>100</v>
      </c>
      <c r="D4" s="66">
        <v>96.290178571428569</v>
      </c>
    </row>
    <row r="5" spans="1:6">
      <c r="A5" s="116" t="s">
        <v>29</v>
      </c>
      <c r="B5" s="267" t="s">
        <v>6</v>
      </c>
      <c r="C5" s="194">
        <v>100</v>
      </c>
      <c r="D5" s="238">
        <v>99.895833333333329</v>
      </c>
    </row>
    <row r="6" spans="1:6">
      <c r="A6" s="116" t="s">
        <v>43</v>
      </c>
      <c r="B6" s="267" t="s">
        <v>44</v>
      </c>
      <c r="C6" s="194">
        <v>99.705882352941174</v>
      </c>
      <c r="D6" s="238">
        <v>99.482876712328761</v>
      </c>
    </row>
    <row r="7" spans="1:6">
      <c r="A7" s="116" t="s">
        <v>12</v>
      </c>
      <c r="B7" s="267" t="s">
        <v>13</v>
      </c>
      <c r="C7" s="194">
        <v>99.607843137254903</v>
      </c>
      <c r="D7" s="238">
        <v>99.24080882352942</v>
      </c>
    </row>
    <row r="8" spans="1:6">
      <c r="A8" s="116" t="s">
        <v>48</v>
      </c>
      <c r="B8" s="267" t="s">
        <v>44</v>
      </c>
      <c r="C8" s="194">
        <v>99.472058823529409</v>
      </c>
      <c r="D8" s="238">
        <v>99.548429319371735</v>
      </c>
    </row>
    <row r="9" spans="1:6">
      <c r="A9" s="116" t="s">
        <v>50</v>
      </c>
      <c r="B9" s="267" t="s">
        <v>6</v>
      </c>
      <c r="C9" s="194">
        <v>99.428797468354432</v>
      </c>
      <c r="D9" s="238">
        <v>98.872994652406419</v>
      </c>
    </row>
    <row r="10" spans="1:6">
      <c r="A10" s="116" t="s">
        <v>35</v>
      </c>
      <c r="B10" s="267" t="s">
        <v>6</v>
      </c>
      <c r="C10" s="194">
        <v>99.39</v>
      </c>
      <c r="D10" s="238">
        <v>97.106687898089177</v>
      </c>
    </row>
    <row r="11" spans="1:6">
      <c r="A11" s="116" t="s">
        <v>54</v>
      </c>
      <c r="B11" s="267" t="s">
        <v>6</v>
      </c>
      <c r="C11" s="194">
        <v>99.281703576238215</v>
      </c>
      <c r="D11" s="238">
        <v>95.815704764068784</v>
      </c>
    </row>
    <row r="12" spans="1:6">
      <c r="A12" s="116" t="s">
        <v>11</v>
      </c>
      <c r="B12" s="267" t="s">
        <v>13</v>
      </c>
      <c r="C12" s="194">
        <v>99.229466135208085</v>
      </c>
      <c r="D12" s="238">
        <v>95.463133640552996</v>
      </c>
    </row>
    <row r="13" spans="1:6">
      <c r="A13" s="116" t="s">
        <v>42</v>
      </c>
      <c r="B13" s="267" t="s">
        <v>3</v>
      </c>
      <c r="C13" s="194">
        <v>99.222727272727269</v>
      </c>
      <c r="D13" s="238">
        <v>98.641482620445444</v>
      </c>
    </row>
    <row r="14" spans="1:6">
      <c r="A14" s="116" t="s">
        <v>66</v>
      </c>
      <c r="B14" s="267" t="s">
        <v>6</v>
      </c>
      <c r="C14" s="194">
        <v>99.184593023255815</v>
      </c>
      <c r="D14" s="238">
        <v>98.355952380952374</v>
      </c>
    </row>
    <row r="15" spans="1:6">
      <c r="A15" s="116" t="s">
        <v>59</v>
      </c>
      <c r="B15" s="267" t="s">
        <v>3</v>
      </c>
      <c r="C15" s="194">
        <v>99.179487179487182</v>
      </c>
      <c r="D15" s="238">
        <v>98.883928571428584</v>
      </c>
    </row>
    <row r="16" spans="1:6">
      <c r="A16" s="116" t="s">
        <v>349</v>
      </c>
      <c r="B16" s="267" t="s">
        <v>3</v>
      </c>
      <c r="C16" s="194">
        <v>99.140173410404628</v>
      </c>
      <c r="D16" s="238">
        <v>97.339979926396794</v>
      </c>
    </row>
    <row r="17" spans="1:4">
      <c r="A17" s="116" t="s">
        <v>72</v>
      </c>
      <c r="B17" s="267" t="s">
        <v>6</v>
      </c>
      <c r="C17" s="194">
        <v>99.072981366459629</v>
      </c>
      <c r="D17" s="238">
        <v>97.621244635193136</v>
      </c>
    </row>
    <row r="18" spans="1:4">
      <c r="A18" s="116" t="s">
        <v>53</v>
      </c>
      <c r="B18" s="267" t="s">
        <v>21</v>
      </c>
      <c r="C18" s="194">
        <v>99.07183469850122</v>
      </c>
      <c r="D18" s="238">
        <v>97.676369863013704</v>
      </c>
    </row>
    <row r="19" spans="1:4">
      <c r="A19" s="116" t="s">
        <v>28</v>
      </c>
      <c r="B19" s="267" t="s">
        <v>3</v>
      </c>
      <c r="C19" s="194">
        <v>99.067602040816325</v>
      </c>
      <c r="D19" s="238">
        <v>97.677419354838719</v>
      </c>
    </row>
    <row r="20" spans="1:4">
      <c r="A20" s="116" t="s">
        <v>56</v>
      </c>
      <c r="B20" s="267" t="s">
        <v>57</v>
      </c>
      <c r="C20" s="194">
        <v>98.979788467110978</v>
      </c>
      <c r="D20" s="238">
        <v>97.524924242424262</v>
      </c>
    </row>
    <row r="21" spans="1:4">
      <c r="A21" s="116" t="s">
        <v>40</v>
      </c>
      <c r="B21" s="267" t="s">
        <v>21</v>
      </c>
      <c r="C21" s="194">
        <v>98.853801169590653</v>
      </c>
      <c r="D21" s="238">
        <v>95.219642857142858</v>
      </c>
    </row>
    <row r="22" spans="1:4">
      <c r="A22" s="116" t="s">
        <v>41</v>
      </c>
      <c r="B22" s="267" t="s">
        <v>6</v>
      </c>
      <c r="C22" s="194">
        <v>98.780882352941177</v>
      </c>
      <c r="D22" s="238">
        <v>98.872699386503072</v>
      </c>
    </row>
    <row r="23" spans="1:4">
      <c r="A23" s="116" t="s">
        <v>15</v>
      </c>
      <c r="B23" s="267" t="s">
        <v>13</v>
      </c>
      <c r="C23" s="194">
        <v>98.747093023255815</v>
      </c>
      <c r="D23" s="238">
        <v>98.993485552115601</v>
      </c>
    </row>
    <row r="24" spans="1:4">
      <c r="A24" s="116" t="s">
        <v>25</v>
      </c>
      <c r="B24" s="267" t="s">
        <v>21</v>
      </c>
      <c r="C24" s="194">
        <v>98.606251492715558</v>
      </c>
      <c r="D24" s="238">
        <v>96.59487951807229</v>
      </c>
    </row>
    <row r="25" spans="1:4">
      <c r="A25" s="116" t="s">
        <v>61</v>
      </c>
      <c r="B25" s="267" t="s">
        <v>3</v>
      </c>
      <c r="C25" s="194">
        <v>98.604797979797979</v>
      </c>
      <c r="D25" s="238">
        <v>96.609523809523822</v>
      </c>
    </row>
    <row r="26" spans="1:4">
      <c r="A26" s="116" t="s">
        <v>60</v>
      </c>
      <c r="B26" s="267" t="s">
        <v>3</v>
      </c>
      <c r="C26" s="194">
        <v>98.535353535353522</v>
      </c>
      <c r="D26" s="238">
        <v>96.698564593301427</v>
      </c>
    </row>
    <row r="27" spans="1:4">
      <c r="A27" s="116" t="s">
        <v>33</v>
      </c>
      <c r="B27" s="267" t="s">
        <v>3</v>
      </c>
      <c r="C27" s="194">
        <v>98.525862068965523</v>
      </c>
      <c r="D27" s="238">
        <v>99.59666146417598</v>
      </c>
    </row>
    <row r="28" spans="1:4">
      <c r="A28" s="116" t="s">
        <v>63</v>
      </c>
      <c r="B28" s="267" t="s">
        <v>6</v>
      </c>
      <c r="C28" s="270">
        <v>98.519230769230774</v>
      </c>
      <c r="D28" s="241">
        <v>98.585714285714289</v>
      </c>
    </row>
    <row r="29" spans="1:4">
      <c r="A29" s="116" t="s">
        <v>46</v>
      </c>
      <c r="B29" s="267" t="s">
        <v>21</v>
      </c>
      <c r="C29" s="194">
        <v>98.410596026490083</v>
      </c>
      <c r="D29" s="238">
        <v>97.527777777777771</v>
      </c>
    </row>
    <row r="30" spans="1:4">
      <c r="A30" s="116" t="s">
        <v>20</v>
      </c>
      <c r="B30" s="267" t="s">
        <v>21</v>
      </c>
      <c r="C30" s="194">
        <v>98.34413580246914</v>
      </c>
      <c r="D30" s="238">
        <v>96.551470588235304</v>
      </c>
    </row>
    <row r="31" spans="1:4">
      <c r="A31" s="116" t="s">
        <v>27</v>
      </c>
      <c r="B31" s="267" t="s">
        <v>6</v>
      </c>
      <c r="C31" s="194">
        <v>98.117366412213755</v>
      </c>
      <c r="D31" s="238">
        <v>95.550000000000011</v>
      </c>
    </row>
    <row r="32" spans="1:4">
      <c r="A32" s="116" t="s">
        <v>37</v>
      </c>
      <c r="B32" s="267" t="s">
        <v>3</v>
      </c>
      <c r="C32" s="194">
        <v>97.927700668896335</v>
      </c>
      <c r="D32" s="238">
        <v>97.592696629213492</v>
      </c>
    </row>
    <row r="33" spans="1:4">
      <c r="A33" s="116" t="s">
        <v>64</v>
      </c>
      <c r="B33" s="267" t="s">
        <v>3</v>
      </c>
      <c r="C33" s="194">
        <v>97.769163763066217</v>
      </c>
      <c r="D33" s="238">
        <v>97.885208012326657</v>
      </c>
    </row>
    <row r="34" spans="1:4">
      <c r="A34" s="116" t="s">
        <v>51</v>
      </c>
      <c r="B34" s="267" t="s">
        <v>3</v>
      </c>
      <c r="C34" s="194">
        <v>97.726331360946745</v>
      </c>
      <c r="D34" s="238">
        <v>95.808511793916836</v>
      </c>
    </row>
    <row r="35" spans="1:4">
      <c r="A35" s="116" t="s">
        <v>68</v>
      </c>
      <c r="B35" s="267" t="s">
        <v>3</v>
      </c>
      <c r="C35" s="194">
        <v>97.716569767441854</v>
      </c>
      <c r="D35" s="238">
        <v>98.742514970059901</v>
      </c>
    </row>
    <row r="36" spans="1:4">
      <c r="A36" s="116" t="s">
        <v>24</v>
      </c>
      <c r="B36" s="267" t="s">
        <v>9</v>
      </c>
      <c r="C36" s="194">
        <v>97.682812500000011</v>
      </c>
      <c r="D36" s="238">
        <v>97.192246055226832</v>
      </c>
    </row>
    <row r="37" spans="1:4">
      <c r="A37" s="116" t="s">
        <v>16</v>
      </c>
      <c r="B37" s="267" t="s">
        <v>13</v>
      </c>
      <c r="C37" s="194">
        <v>97.607843137254903</v>
      </c>
      <c r="D37" s="238">
        <v>95.174603174603178</v>
      </c>
    </row>
    <row r="38" spans="1:4">
      <c r="A38" s="116" t="s">
        <v>18</v>
      </c>
      <c r="B38" s="269" t="s">
        <v>3</v>
      </c>
      <c r="C38" s="270">
        <v>97.577044025157235</v>
      </c>
      <c r="D38" s="241">
        <v>99.283333333333331</v>
      </c>
    </row>
    <row r="39" spans="1:4">
      <c r="A39" s="116" t="s">
        <v>67</v>
      </c>
      <c r="B39" s="267" t="s">
        <v>6</v>
      </c>
      <c r="C39" s="194">
        <v>97.358895705521462</v>
      </c>
      <c r="D39" s="238">
        <v>98.49302599402229</v>
      </c>
    </row>
    <row r="40" spans="1:4">
      <c r="A40" s="116" t="s">
        <v>7</v>
      </c>
      <c r="B40" s="267" t="s">
        <v>3</v>
      </c>
      <c r="C40" s="194">
        <v>97.284821428571419</v>
      </c>
      <c r="D40" s="238">
        <v>98.314965986394569</v>
      </c>
    </row>
    <row r="41" spans="1:4">
      <c r="A41" s="289" t="s">
        <v>55</v>
      </c>
      <c r="B41" s="267" t="s">
        <v>13</v>
      </c>
      <c r="C41" s="194">
        <v>97.169596781247265</v>
      </c>
      <c r="D41" s="238">
        <v>94.974500328669578</v>
      </c>
    </row>
    <row r="42" spans="1:4">
      <c r="A42" s="116" t="s">
        <v>62</v>
      </c>
      <c r="B42" s="267" t="s">
        <v>9</v>
      </c>
      <c r="C42" s="194">
        <v>97.097108915054662</v>
      </c>
      <c r="D42" s="238">
        <v>98.495387548958988</v>
      </c>
    </row>
    <row r="43" spans="1:4">
      <c r="A43" s="116" t="s">
        <v>103</v>
      </c>
      <c r="B43" s="267"/>
      <c r="C43" s="194">
        <v>97.040186492914273</v>
      </c>
      <c r="D43" s="238">
        <v>96.230927249975068</v>
      </c>
    </row>
    <row r="44" spans="1:4">
      <c r="A44" s="116" t="s">
        <v>5</v>
      </c>
      <c r="B44" s="267" t="s">
        <v>6</v>
      </c>
      <c r="C44" s="194">
        <v>96.343220338983045</v>
      </c>
      <c r="D44" s="238">
        <v>96.633472978634273</v>
      </c>
    </row>
    <row r="45" spans="1:4">
      <c r="A45" s="116" t="s">
        <v>38</v>
      </c>
      <c r="B45" s="267" t="s">
        <v>3</v>
      </c>
      <c r="C45" s="194">
        <v>95.941082802547783</v>
      </c>
      <c r="D45" s="238">
        <v>97.759090909090915</v>
      </c>
    </row>
    <row r="46" spans="1:4">
      <c r="A46" s="116" t="s">
        <v>8</v>
      </c>
      <c r="B46" s="267" t="s">
        <v>9</v>
      </c>
      <c r="C46" s="194">
        <v>95.499656002751976</v>
      </c>
      <c r="D46" s="238">
        <v>95.831464115658534</v>
      </c>
    </row>
    <row r="47" spans="1:4">
      <c r="A47" s="116" t="s">
        <v>71</v>
      </c>
      <c r="B47" s="267" t="s">
        <v>6</v>
      </c>
      <c r="C47" s="194">
        <v>95.403571428571425</v>
      </c>
      <c r="D47" s="238">
        <v>98.073353293413177</v>
      </c>
    </row>
    <row r="48" spans="1:4">
      <c r="A48" s="116" t="s">
        <v>34</v>
      </c>
      <c r="B48" s="267" t="s">
        <v>21</v>
      </c>
      <c r="C48" s="194">
        <v>94.956485273614518</v>
      </c>
      <c r="D48" s="238">
        <v>90.23795387074675</v>
      </c>
    </row>
    <row r="49" spans="1:4">
      <c r="A49" s="116" t="s">
        <v>23</v>
      </c>
      <c r="B49" s="267" t="s">
        <v>6</v>
      </c>
      <c r="C49" s="194">
        <v>94.041666666666671</v>
      </c>
      <c r="D49" s="238">
        <v>98.36621281943863</v>
      </c>
    </row>
    <row r="50" spans="1:4">
      <c r="A50" s="116" t="s">
        <v>69</v>
      </c>
      <c r="B50" s="267" t="s">
        <v>3</v>
      </c>
      <c r="C50" s="194">
        <v>90.788116591928258</v>
      </c>
      <c r="D50" s="238">
        <v>84.091525423728811</v>
      </c>
    </row>
    <row r="51" spans="1:4">
      <c r="A51" s="116" t="s">
        <v>31</v>
      </c>
      <c r="B51" s="267" t="s">
        <v>6</v>
      </c>
      <c r="C51" s="194">
        <v>88.972560975609767</v>
      </c>
      <c r="D51" s="238">
        <v>94.358620689655183</v>
      </c>
    </row>
    <row r="52" spans="1:4">
      <c r="A52" s="116" t="s">
        <v>75</v>
      </c>
      <c r="B52" s="267" t="s">
        <v>76</v>
      </c>
      <c r="C52" s="194">
        <v>86.955834353325187</v>
      </c>
      <c r="D52" s="238">
        <v>97.047359696897942</v>
      </c>
    </row>
    <row r="53" spans="1:4">
      <c r="A53" s="116" t="s">
        <v>73</v>
      </c>
      <c r="B53" s="267" t="s">
        <v>3</v>
      </c>
      <c r="C53" s="194">
        <v>85.856250000000003</v>
      </c>
      <c r="D53" s="238">
        <v>69.638081395348834</v>
      </c>
    </row>
    <row r="54" spans="1:4" ht="15.75" thickBot="1">
      <c r="A54" s="117" t="s">
        <v>77</v>
      </c>
      <c r="B54" s="118" t="s">
        <v>3</v>
      </c>
      <c r="C54" s="85">
        <v>75.624662162162167</v>
      </c>
      <c r="D54" s="106">
        <v>90.895220655557594</v>
      </c>
    </row>
    <row r="55" spans="1:4" ht="15.75" thickBot="1">
      <c r="A55" s="216"/>
    </row>
    <row r="56" spans="1:4">
      <c r="A56" s="217" t="s">
        <v>82</v>
      </c>
      <c r="B56" s="113"/>
      <c r="C56" s="107">
        <v>97.666897351667075</v>
      </c>
      <c r="D56" s="218">
        <v>97.128776693593551</v>
      </c>
    </row>
    <row r="57" spans="1:4">
      <c r="A57" s="245" t="s">
        <v>83</v>
      </c>
      <c r="B57" s="219"/>
      <c r="C57" s="69">
        <v>98.645943989323541</v>
      </c>
      <c r="D57" s="82">
        <v>97.474961163163883</v>
      </c>
    </row>
    <row r="58" spans="1:4" ht="15.75" thickBot="1">
      <c r="A58" s="220" t="s">
        <v>84</v>
      </c>
      <c r="B58" s="221"/>
      <c r="C58" s="86">
        <v>93.44271786545022</v>
      </c>
      <c r="D58" s="24">
        <v>93.581916893695649</v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rgb="FF92D050"/>
  </sheetPr>
  <dimension ref="A1:G25"/>
  <sheetViews>
    <sheetView zoomScaleNormal="100" workbookViewId="0">
      <selection activeCell="F8" sqref="F8"/>
    </sheetView>
  </sheetViews>
  <sheetFormatPr baseColWidth="10" defaultColWidth="11.42578125" defaultRowHeight="15"/>
  <cols>
    <col min="1" max="1" width="20" bestFit="1" customWidth="1"/>
    <col min="2" max="2" width="20.7109375" bestFit="1" customWidth="1"/>
    <col min="3" max="3" width="5.7109375" customWidth="1"/>
    <col min="4" max="4" width="8.42578125" bestFit="1" customWidth="1"/>
    <col min="5" max="5" width="11.5703125" bestFit="1" customWidth="1"/>
  </cols>
  <sheetData>
    <row r="1" spans="1:7">
      <c r="A1" s="336" t="s">
        <v>145</v>
      </c>
      <c r="B1" s="336"/>
      <c r="C1" s="336"/>
      <c r="D1" s="336"/>
      <c r="E1" s="336"/>
      <c r="F1" s="336"/>
      <c r="G1" s="336"/>
    </row>
    <row r="3" spans="1:7" ht="26.25">
      <c r="A3" s="28" t="s">
        <v>146</v>
      </c>
      <c r="B3" s="28" t="s">
        <v>351</v>
      </c>
      <c r="C3" s="29" t="s">
        <v>143</v>
      </c>
      <c r="D3" s="30">
        <v>2021</v>
      </c>
      <c r="E3" s="31">
        <v>2020</v>
      </c>
    </row>
    <row r="4" spans="1:7" ht="14.45" customHeight="1">
      <c r="A4" s="31" t="s">
        <v>159</v>
      </c>
      <c r="B4" s="31" t="s">
        <v>147</v>
      </c>
      <c r="C4" s="32">
        <v>12</v>
      </c>
      <c r="D4" s="222">
        <v>95.43</v>
      </c>
      <c r="E4" s="31">
        <v>76.55</v>
      </c>
    </row>
    <row r="5" spans="1:7">
      <c r="A5" s="31" t="s">
        <v>156</v>
      </c>
      <c r="B5" s="31" t="s">
        <v>147</v>
      </c>
      <c r="C5" s="32">
        <v>9</v>
      </c>
      <c r="D5" s="222">
        <v>92.58</v>
      </c>
      <c r="E5" s="31">
        <v>77.2</v>
      </c>
    </row>
    <row r="6" spans="1:7">
      <c r="A6" s="31" t="s">
        <v>153</v>
      </c>
      <c r="B6" s="31" t="s">
        <v>147</v>
      </c>
      <c r="C6" s="32">
        <v>6</v>
      </c>
      <c r="D6" s="222">
        <v>92.13</v>
      </c>
      <c r="E6" s="31">
        <v>77.680000000000007</v>
      </c>
    </row>
    <row r="7" spans="1:7">
      <c r="A7" s="31" t="s">
        <v>152</v>
      </c>
      <c r="B7" s="31" t="s">
        <v>147</v>
      </c>
      <c r="C7" s="32">
        <v>5</v>
      </c>
      <c r="D7" s="222">
        <v>91.75</v>
      </c>
      <c r="E7" s="31">
        <v>77.83</v>
      </c>
    </row>
    <row r="8" spans="1:7">
      <c r="A8" s="31" t="s">
        <v>160</v>
      </c>
      <c r="B8" s="31" t="s">
        <v>149</v>
      </c>
      <c r="C8" s="32">
        <v>13</v>
      </c>
      <c r="D8" s="222">
        <v>90.96</v>
      </c>
      <c r="E8" s="31">
        <v>76.42</v>
      </c>
    </row>
    <row r="9" spans="1:7">
      <c r="A9" s="31" t="s">
        <v>350</v>
      </c>
      <c r="B9" s="31" t="s">
        <v>147</v>
      </c>
      <c r="C9" s="32">
        <v>1</v>
      </c>
      <c r="D9" s="222">
        <v>90.76</v>
      </c>
      <c r="E9" s="31">
        <v>81.44</v>
      </c>
    </row>
    <row r="10" spans="1:7">
      <c r="A10" s="31" t="s">
        <v>162</v>
      </c>
      <c r="B10" s="31" t="s">
        <v>147</v>
      </c>
      <c r="C10" s="32">
        <v>15</v>
      </c>
      <c r="D10" s="222">
        <v>89.94</v>
      </c>
      <c r="E10" s="31">
        <v>74.14</v>
      </c>
    </row>
    <row r="11" spans="1:7">
      <c r="A11" s="31" t="s">
        <v>148</v>
      </c>
      <c r="B11" s="31" t="s">
        <v>149</v>
      </c>
      <c r="C11" s="32">
        <v>2</v>
      </c>
      <c r="D11" s="222">
        <v>88.86</v>
      </c>
      <c r="E11" s="31">
        <v>80.290000000000006</v>
      </c>
    </row>
    <row r="12" spans="1:7">
      <c r="A12" s="31" t="s">
        <v>167</v>
      </c>
      <c r="B12" s="31" t="s">
        <v>149</v>
      </c>
      <c r="C12" s="32">
        <v>20</v>
      </c>
      <c r="D12" s="222">
        <v>87.25</v>
      </c>
      <c r="E12" s="31">
        <v>72.25</v>
      </c>
    </row>
    <row r="13" spans="1:7">
      <c r="A13" s="31" t="s">
        <v>158</v>
      </c>
      <c r="B13" s="31" t="s">
        <v>149</v>
      </c>
      <c r="C13" s="32">
        <v>10</v>
      </c>
      <c r="D13" s="222">
        <v>86.3</v>
      </c>
      <c r="E13" s="31">
        <v>76.58</v>
      </c>
    </row>
    <row r="14" spans="1:7">
      <c r="A14" s="31" t="s">
        <v>161</v>
      </c>
      <c r="B14" s="31" t="s">
        <v>147</v>
      </c>
      <c r="C14" s="32">
        <v>14</v>
      </c>
      <c r="D14" s="222">
        <v>86.02</v>
      </c>
      <c r="E14" s="31">
        <v>74.819999999999993</v>
      </c>
    </row>
    <row r="15" spans="1:7">
      <c r="A15" s="31" t="s">
        <v>155</v>
      </c>
      <c r="B15" s="31" t="s">
        <v>147</v>
      </c>
      <c r="C15" s="32">
        <v>8</v>
      </c>
      <c r="D15" s="222">
        <v>85.58</v>
      </c>
      <c r="E15" s="31">
        <v>77.38</v>
      </c>
    </row>
    <row r="16" spans="1:7">
      <c r="A16" s="31" t="s">
        <v>144</v>
      </c>
      <c r="B16" s="31"/>
      <c r="C16" s="32"/>
      <c r="D16" s="222">
        <v>84.922972972972971</v>
      </c>
      <c r="E16" s="251">
        <v>76.065495495495483</v>
      </c>
    </row>
    <row r="17" spans="1:5">
      <c r="A17" s="31" t="s">
        <v>150</v>
      </c>
      <c r="B17" s="31" t="s">
        <v>149</v>
      </c>
      <c r="C17" s="32">
        <v>3</v>
      </c>
      <c r="D17" s="222">
        <v>84.46</v>
      </c>
      <c r="E17" s="31">
        <v>79.73</v>
      </c>
    </row>
    <row r="18" spans="1:5">
      <c r="A18" s="31" t="s">
        <v>157</v>
      </c>
      <c r="B18" s="31" t="s">
        <v>147</v>
      </c>
      <c r="C18" s="32">
        <v>11</v>
      </c>
      <c r="D18" s="222">
        <v>83.76</v>
      </c>
      <c r="E18" s="31">
        <v>76.89</v>
      </c>
    </row>
    <row r="19" spans="1:5">
      <c r="A19" s="31" t="s">
        <v>154</v>
      </c>
      <c r="B19" s="31" t="s">
        <v>147</v>
      </c>
      <c r="C19" s="32">
        <v>7</v>
      </c>
      <c r="D19" s="222">
        <v>78.959999999999994</v>
      </c>
      <c r="E19" s="31">
        <v>77.64</v>
      </c>
    </row>
    <row r="20" spans="1:5">
      <c r="A20" s="31" t="s">
        <v>151</v>
      </c>
      <c r="B20" s="31" t="s">
        <v>147</v>
      </c>
      <c r="C20" s="32">
        <v>4</v>
      </c>
      <c r="D20" s="222">
        <v>78.44</v>
      </c>
      <c r="E20" s="31">
        <v>78.569999999999993</v>
      </c>
    </row>
    <row r="21" spans="1:5">
      <c r="A21" s="31" t="s">
        <v>163</v>
      </c>
      <c r="B21" s="31" t="s">
        <v>149</v>
      </c>
      <c r="C21" s="32">
        <v>16</v>
      </c>
      <c r="D21" s="222">
        <v>78.42</v>
      </c>
      <c r="E21" s="31">
        <v>73.650000000000006</v>
      </c>
    </row>
    <row r="22" spans="1:5">
      <c r="A22" s="31" t="s">
        <v>166</v>
      </c>
      <c r="B22" s="31" t="s">
        <v>147</v>
      </c>
      <c r="C22" s="32">
        <v>19</v>
      </c>
      <c r="D22" s="223">
        <v>78.010000000000005</v>
      </c>
      <c r="E22" s="31">
        <v>72.98</v>
      </c>
    </row>
    <row r="23" spans="1:5">
      <c r="A23" s="31" t="s">
        <v>165</v>
      </c>
      <c r="B23" s="31" t="s">
        <v>147</v>
      </c>
      <c r="C23" s="32">
        <v>18</v>
      </c>
      <c r="D23" s="222">
        <v>76.819999999999993</v>
      </c>
      <c r="E23" s="31">
        <v>73.06</v>
      </c>
    </row>
    <row r="24" spans="1:5">
      <c r="A24" s="31" t="s">
        <v>168</v>
      </c>
      <c r="B24" s="31" t="s">
        <v>147</v>
      </c>
      <c r="C24" s="32">
        <v>21</v>
      </c>
      <c r="D24" s="222">
        <v>75.59</v>
      </c>
      <c r="E24" s="31">
        <v>68.2</v>
      </c>
    </row>
    <row r="25" spans="1:5">
      <c r="A25" s="31" t="s">
        <v>164</v>
      </c>
      <c r="B25" s="31" t="s">
        <v>147</v>
      </c>
      <c r="C25" s="32">
        <v>17</v>
      </c>
      <c r="D25" s="222">
        <v>70.02</v>
      </c>
      <c r="E25" s="31">
        <v>73.569999999999993</v>
      </c>
    </row>
  </sheetData>
  <mergeCells count="1">
    <mergeCell ref="A1:G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tabColor rgb="FF92D050"/>
  </sheetPr>
  <dimension ref="A1:N88"/>
  <sheetViews>
    <sheetView tabSelected="1" workbookViewId="0">
      <pane ySplit="1" topLeftCell="A88" activePane="bottomLeft" state="frozen"/>
      <selection sqref="A1:A2"/>
      <selection pane="bottomLeft" activeCell="I37" sqref="I37"/>
    </sheetView>
  </sheetViews>
  <sheetFormatPr baseColWidth="10" defaultColWidth="11.42578125" defaultRowHeight="15"/>
  <cols>
    <col min="1" max="1" width="7.28515625" customWidth="1"/>
    <col min="2" max="2" width="11.42578125" customWidth="1"/>
    <col min="3" max="3" width="26.28515625" customWidth="1"/>
    <col min="4" max="4" width="14.28515625" bestFit="1" customWidth="1"/>
    <col min="5" max="5" width="13.28515625" customWidth="1"/>
    <col min="6" max="6" width="38.28515625" bestFit="1" customWidth="1"/>
    <col min="8" max="8" width="11.42578125" style="93"/>
  </cols>
  <sheetData>
    <row r="1" spans="1:8" ht="15.75" thickBot="1">
      <c r="A1" s="336" t="s">
        <v>169</v>
      </c>
      <c r="B1" s="336"/>
      <c r="C1" s="336"/>
      <c r="D1" s="336"/>
      <c r="E1" s="336"/>
      <c r="F1" s="336"/>
      <c r="G1" s="336"/>
      <c r="H1" s="336"/>
    </row>
    <row r="2" spans="1:8">
      <c r="A2" s="343" t="s">
        <v>170</v>
      </c>
      <c r="B2" s="344"/>
      <c r="C2" s="344"/>
      <c r="D2" s="67"/>
      <c r="E2" s="67"/>
      <c r="F2" s="67"/>
      <c r="G2" s="67"/>
      <c r="H2" s="94"/>
    </row>
    <row r="3" spans="1:8">
      <c r="A3" s="25"/>
      <c r="H3" s="95"/>
    </row>
    <row r="4" spans="1:8">
      <c r="A4" s="25"/>
      <c r="H4" s="95"/>
    </row>
    <row r="5" spans="1:8">
      <c r="A5" s="25"/>
      <c r="H5" s="95"/>
    </row>
    <row r="6" spans="1:8">
      <c r="A6" s="25"/>
      <c r="H6" s="95"/>
    </row>
    <row r="7" spans="1:8">
      <c r="A7" s="25"/>
      <c r="H7" s="95"/>
    </row>
    <row r="8" spans="1:8">
      <c r="A8" s="25"/>
      <c r="H8" s="95"/>
    </row>
    <row r="9" spans="1:8">
      <c r="A9" s="25"/>
      <c r="H9" s="95"/>
    </row>
    <row r="10" spans="1:8">
      <c r="A10" s="25"/>
      <c r="H10" s="95"/>
    </row>
    <row r="11" spans="1:8">
      <c r="A11" s="25"/>
      <c r="H11" s="95"/>
    </row>
    <row r="12" spans="1:8">
      <c r="A12" s="25"/>
      <c r="H12" s="95"/>
    </row>
    <row r="13" spans="1:8">
      <c r="A13" s="25"/>
      <c r="H13" s="95"/>
    </row>
    <row r="14" spans="1:8">
      <c r="A14" s="25"/>
      <c r="H14" s="95"/>
    </row>
    <row r="15" spans="1:8">
      <c r="A15" s="25"/>
      <c r="H15" s="95"/>
    </row>
    <row r="16" spans="1:8">
      <c r="A16" s="25"/>
      <c r="H16" s="95"/>
    </row>
    <row r="17" spans="1:8">
      <c r="A17" s="25"/>
      <c r="H17" s="95"/>
    </row>
    <row r="18" spans="1:8">
      <c r="A18" s="25"/>
      <c r="H18" s="95"/>
    </row>
    <row r="19" spans="1:8">
      <c r="A19" s="25"/>
      <c r="H19" s="95"/>
    </row>
    <row r="20" spans="1:8">
      <c r="A20" s="25"/>
      <c r="H20" s="95"/>
    </row>
    <row r="21" spans="1:8">
      <c r="A21" s="25"/>
      <c r="H21" s="95"/>
    </row>
    <row r="22" spans="1:8">
      <c r="A22" s="25"/>
      <c r="H22" s="95"/>
    </row>
    <row r="23" spans="1:8">
      <c r="A23" s="25"/>
      <c r="H23" s="95"/>
    </row>
    <row r="24" spans="1:8">
      <c r="A24" s="25"/>
      <c r="H24" s="95"/>
    </row>
    <row r="25" spans="1:8">
      <c r="A25" s="25"/>
      <c r="H25" s="95"/>
    </row>
    <row r="26" spans="1:8">
      <c r="A26" s="25"/>
      <c r="H26" s="95"/>
    </row>
    <row r="27" spans="1:8">
      <c r="A27" s="25"/>
      <c r="H27" s="95"/>
    </row>
    <row r="28" spans="1:8">
      <c r="A28" s="25"/>
      <c r="H28" s="95"/>
    </row>
    <row r="29" spans="1:8">
      <c r="A29" s="25"/>
      <c r="H29" s="95"/>
    </row>
    <row r="30" spans="1:8">
      <c r="A30" s="25"/>
      <c r="H30" s="95"/>
    </row>
    <row r="31" spans="1:8">
      <c r="A31" s="25"/>
      <c r="H31" s="95"/>
    </row>
    <row r="32" spans="1:8" ht="15" customHeight="1" thickBot="1">
      <c r="A32" s="26"/>
      <c r="B32" s="27"/>
      <c r="C32" s="27"/>
      <c r="D32" s="27"/>
      <c r="E32" s="27"/>
      <c r="F32" s="96"/>
      <c r="G32" s="96"/>
      <c r="H32" s="97"/>
    </row>
    <row r="33" spans="1:14" ht="15" customHeight="1" thickBot="1">
      <c r="F33" s="33"/>
      <c r="G33" s="33"/>
    </row>
    <row r="34" spans="1:14" ht="15" customHeight="1">
      <c r="A34" s="345" t="s">
        <v>171</v>
      </c>
      <c r="B34" s="346"/>
      <c r="C34" s="346"/>
      <c r="D34" s="67"/>
      <c r="E34" s="67"/>
      <c r="F34" s="98"/>
      <c r="G34" s="98"/>
      <c r="H34" s="99"/>
      <c r="I34" s="67"/>
      <c r="J34" s="67"/>
      <c r="K34" s="67"/>
      <c r="L34" s="67"/>
      <c r="M34" s="67"/>
      <c r="N34" s="299"/>
    </row>
    <row r="35" spans="1:14" ht="21.75" thickBot="1">
      <c r="A35" s="100" t="s">
        <v>172</v>
      </c>
      <c r="B35" s="300"/>
      <c r="C35" s="301"/>
      <c r="D35" s="302"/>
      <c r="E35" s="302"/>
      <c r="F35" s="302"/>
      <c r="G35" s="302"/>
      <c r="N35" s="294"/>
    </row>
    <row r="36" spans="1:14" ht="22.5" customHeight="1">
      <c r="A36" s="325" t="s">
        <v>0</v>
      </c>
      <c r="B36" s="353"/>
      <c r="C36" s="347" t="s">
        <v>173</v>
      </c>
      <c r="D36" s="328" t="s">
        <v>102</v>
      </c>
      <c r="E36" s="351" t="s">
        <v>2</v>
      </c>
      <c r="F36" s="347" t="s">
        <v>174</v>
      </c>
      <c r="G36" s="349" t="s">
        <v>175</v>
      </c>
      <c r="H36" s="303"/>
      <c r="N36" s="294"/>
    </row>
    <row r="37" spans="1:14" ht="22.5" customHeight="1" thickBot="1">
      <c r="A37" s="326"/>
      <c r="B37" s="354"/>
      <c r="C37" s="348"/>
      <c r="D37" s="330"/>
      <c r="E37" s="352"/>
      <c r="F37" s="348"/>
      <c r="G37" s="350"/>
      <c r="H37" s="304"/>
      <c r="I37" s="302"/>
      <c r="J37" s="302"/>
      <c r="K37" s="302"/>
      <c r="L37" s="302"/>
      <c r="N37" s="294"/>
    </row>
    <row r="38" spans="1:14" ht="24.75" customHeight="1" thickBot="1">
      <c r="A38" s="128" t="s">
        <v>5</v>
      </c>
      <c r="B38" s="131" t="s">
        <v>176</v>
      </c>
      <c r="C38" s="130" t="s">
        <v>178</v>
      </c>
      <c r="D38" s="131" t="s">
        <v>6</v>
      </c>
      <c r="E38" s="313" t="s">
        <v>380</v>
      </c>
      <c r="F38" s="131" t="s">
        <v>177</v>
      </c>
      <c r="G38" s="133">
        <v>1838627.2699999991</v>
      </c>
      <c r="H38" s="305"/>
      <c r="I38" s="305"/>
      <c r="J38" s="305"/>
      <c r="K38" s="305"/>
      <c r="L38" s="305"/>
      <c r="M38" s="305"/>
      <c r="N38" s="295"/>
    </row>
    <row r="39" spans="1:14" ht="24.75" customHeight="1" thickBot="1">
      <c r="A39" s="128" t="s">
        <v>179</v>
      </c>
      <c r="B39" s="129" t="s">
        <v>180</v>
      </c>
      <c r="C39" s="130" t="s">
        <v>181</v>
      </c>
      <c r="D39" s="131" t="s">
        <v>3</v>
      </c>
      <c r="E39" s="131" t="s">
        <v>4</v>
      </c>
      <c r="F39" s="131" t="s">
        <v>182</v>
      </c>
      <c r="G39" s="133">
        <v>1371034.3800000001</v>
      </c>
      <c r="H39" s="306"/>
      <c r="I39" s="305"/>
      <c r="J39" s="305"/>
      <c r="K39" s="305"/>
      <c r="L39" s="305"/>
      <c r="M39" s="305"/>
      <c r="N39" s="295"/>
    </row>
    <row r="40" spans="1:14" ht="24.75" customHeight="1" thickBot="1">
      <c r="A40" s="128" t="s">
        <v>183</v>
      </c>
      <c r="B40" s="315" t="s">
        <v>184</v>
      </c>
      <c r="C40" s="130" t="s">
        <v>185</v>
      </c>
      <c r="D40" s="131" t="s">
        <v>9</v>
      </c>
      <c r="E40" s="131" t="s">
        <v>10</v>
      </c>
      <c r="F40" s="131" t="s">
        <v>186</v>
      </c>
      <c r="G40" s="132">
        <v>1363326.9</v>
      </c>
      <c r="H40" s="305"/>
      <c r="I40" s="305"/>
      <c r="J40" s="305"/>
      <c r="K40" s="305"/>
      <c r="L40" s="305"/>
      <c r="M40" s="305"/>
      <c r="N40" s="295"/>
    </row>
    <row r="41" spans="1:14" ht="24.75" customHeight="1" thickBot="1">
      <c r="A41" s="128" t="s">
        <v>11</v>
      </c>
      <c r="B41" s="129" t="s">
        <v>187</v>
      </c>
      <c r="C41" s="130" t="s">
        <v>353</v>
      </c>
      <c r="D41" s="131" t="s">
        <v>13</v>
      </c>
      <c r="E41" s="131" t="s">
        <v>14</v>
      </c>
      <c r="F41" s="131" t="s">
        <v>188</v>
      </c>
      <c r="G41" s="132">
        <v>1750877.37</v>
      </c>
      <c r="H41" s="305"/>
      <c r="I41" s="305"/>
      <c r="J41" s="305"/>
      <c r="K41" s="305"/>
      <c r="L41" s="305"/>
      <c r="M41" s="305"/>
      <c r="N41" s="295"/>
    </row>
    <row r="42" spans="1:14" ht="24.75" customHeight="1" thickBot="1">
      <c r="A42" s="128" t="s">
        <v>12</v>
      </c>
      <c r="B42" s="129" t="s">
        <v>189</v>
      </c>
      <c r="C42" s="130" t="s">
        <v>190</v>
      </c>
      <c r="D42" s="131" t="s">
        <v>13</v>
      </c>
      <c r="E42" s="131" t="s">
        <v>14</v>
      </c>
      <c r="F42" s="131" t="s">
        <v>191</v>
      </c>
      <c r="G42" s="132">
        <v>997980.36999999988</v>
      </c>
      <c r="H42" s="296"/>
      <c r="I42" s="305"/>
      <c r="J42" s="305"/>
      <c r="K42" s="305"/>
      <c r="L42" s="305"/>
      <c r="M42" s="305"/>
      <c r="N42" s="295"/>
    </row>
    <row r="43" spans="1:14" ht="24.75" customHeight="1" thickBot="1">
      <c r="A43" s="128" t="s">
        <v>15</v>
      </c>
      <c r="B43" s="315" t="s">
        <v>192</v>
      </c>
      <c r="C43" s="130" t="s">
        <v>190</v>
      </c>
      <c r="D43" s="131" t="s">
        <v>13</v>
      </c>
      <c r="E43" s="131" t="s">
        <v>14</v>
      </c>
      <c r="F43" s="131" t="s">
        <v>193</v>
      </c>
      <c r="G43" s="132">
        <v>1736729.4</v>
      </c>
      <c r="H43" s="305"/>
      <c r="I43" s="305"/>
      <c r="J43" s="305"/>
      <c r="K43" s="305"/>
      <c r="L43" s="305"/>
      <c r="M43" s="305"/>
      <c r="N43" s="295"/>
    </row>
    <row r="44" spans="1:14" ht="24.75" customHeight="1" thickBot="1">
      <c r="A44" s="128" t="s">
        <v>194</v>
      </c>
      <c r="B44" s="318" t="s">
        <v>195</v>
      </c>
      <c r="C44" s="130" t="s">
        <v>196</v>
      </c>
      <c r="D44" s="131" t="s">
        <v>13</v>
      </c>
      <c r="E44" s="131" t="s">
        <v>17</v>
      </c>
      <c r="F44" s="131" t="s">
        <v>197</v>
      </c>
      <c r="G44" s="132">
        <v>1284312.2800000005</v>
      </c>
      <c r="H44" s="305"/>
      <c r="I44" s="305"/>
      <c r="J44" s="305"/>
      <c r="K44" s="305"/>
      <c r="L44" s="305"/>
      <c r="M44" s="305"/>
      <c r="N44" s="295"/>
    </row>
    <row r="45" spans="1:14" ht="24.75" customHeight="1" thickBot="1">
      <c r="A45" s="128" t="s">
        <v>198</v>
      </c>
      <c r="B45" s="315" t="s">
        <v>199</v>
      </c>
      <c r="C45" s="130" t="s">
        <v>200</v>
      </c>
      <c r="D45" s="131" t="s">
        <v>3</v>
      </c>
      <c r="E45" s="131" t="s">
        <v>19</v>
      </c>
      <c r="F45" s="131" t="s">
        <v>201</v>
      </c>
      <c r="G45" s="132">
        <v>377460.47999999998</v>
      </c>
      <c r="H45" s="305"/>
      <c r="I45" s="306"/>
      <c r="J45" s="306"/>
      <c r="K45" s="306"/>
      <c r="L45" s="305"/>
      <c r="M45" s="305"/>
      <c r="N45" s="295"/>
    </row>
    <row r="46" spans="1:14" ht="24.75" customHeight="1" thickBot="1">
      <c r="A46" s="128" t="s">
        <v>202</v>
      </c>
      <c r="B46" s="131" t="s">
        <v>203</v>
      </c>
      <c r="C46" s="130" t="s">
        <v>204</v>
      </c>
      <c r="D46" s="131" t="s">
        <v>21</v>
      </c>
      <c r="E46" s="131" t="s">
        <v>22</v>
      </c>
      <c r="F46" s="131" t="s">
        <v>205</v>
      </c>
      <c r="G46" s="132">
        <v>2017673.2699999993</v>
      </c>
      <c r="H46" s="305"/>
      <c r="I46" s="305"/>
      <c r="J46" s="305"/>
      <c r="K46" s="305"/>
      <c r="L46" s="305"/>
      <c r="M46" s="305"/>
      <c r="N46" s="295"/>
    </row>
    <row r="47" spans="1:14" ht="24.75" customHeight="1" thickBot="1">
      <c r="A47" s="128" t="s">
        <v>23</v>
      </c>
      <c r="B47" s="320" t="s">
        <v>206</v>
      </c>
      <c r="C47" s="130" t="s">
        <v>178</v>
      </c>
      <c r="D47" s="131" t="s">
        <v>6</v>
      </c>
      <c r="E47" s="131" t="s">
        <v>14</v>
      </c>
      <c r="F47" s="131" t="s">
        <v>207</v>
      </c>
      <c r="G47" s="132">
        <v>1080233.44</v>
      </c>
      <c r="H47" s="305"/>
      <c r="I47" s="305"/>
      <c r="J47" s="305"/>
      <c r="K47" s="305"/>
      <c r="L47" s="305"/>
      <c r="M47" s="305"/>
      <c r="N47" s="295"/>
    </row>
    <row r="48" spans="1:14" ht="24.75" customHeight="1" thickBot="1">
      <c r="A48" s="128" t="s">
        <v>208</v>
      </c>
      <c r="B48" s="320" t="s">
        <v>209</v>
      </c>
      <c r="C48" s="130" t="s">
        <v>185</v>
      </c>
      <c r="D48" s="131" t="s">
        <v>9</v>
      </c>
      <c r="E48" s="131" t="s">
        <v>10</v>
      </c>
      <c r="F48" s="131" t="s">
        <v>210</v>
      </c>
      <c r="G48" s="132">
        <v>1374242.9300000002</v>
      </c>
      <c r="H48" s="305"/>
      <c r="I48" s="305"/>
      <c r="J48" s="305"/>
      <c r="K48" s="305"/>
      <c r="L48" s="305"/>
      <c r="M48" s="305"/>
      <c r="N48" s="295"/>
    </row>
    <row r="49" spans="1:14" ht="24.75" customHeight="1" thickBot="1">
      <c r="A49" s="128" t="s">
        <v>211</v>
      </c>
      <c r="B49" s="131" t="s">
        <v>212</v>
      </c>
      <c r="C49" s="130" t="s">
        <v>213</v>
      </c>
      <c r="D49" s="131" t="s">
        <v>21</v>
      </c>
      <c r="E49" s="131" t="s">
        <v>26</v>
      </c>
      <c r="F49" s="131" t="s">
        <v>214</v>
      </c>
      <c r="G49" s="134">
        <v>916786.49</v>
      </c>
      <c r="H49" s="305"/>
      <c r="I49" s="305"/>
      <c r="J49" s="305"/>
      <c r="K49" s="305"/>
      <c r="L49" s="305"/>
      <c r="M49" s="305"/>
      <c r="N49" s="295"/>
    </row>
    <row r="50" spans="1:14" ht="24.75" customHeight="1" thickBot="1">
      <c r="A50" s="128" t="s">
        <v>215</v>
      </c>
      <c r="B50" s="131" t="s">
        <v>216</v>
      </c>
      <c r="C50" s="130" t="s">
        <v>217</v>
      </c>
      <c r="D50" s="131" t="s">
        <v>6</v>
      </c>
      <c r="E50" s="131" t="s">
        <v>10</v>
      </c>
      <c r="F50" s="131" t="s">
        <v>218</v>
      </c>
      <c r="G50" s="133">
        <v>637583.52</v>
      </c>
      <c r="H50" s="305"/>
      <c r="I50" s="305"/>
      <c r="J50" s="305"/>
      <c r="K50" s="305"/>
      <c r="L50" s="305"/>
      <c r="M50" s="305"/>
      <c r="N50" s="295"/>
    </row>
    <row r="51" spans="1:14" ht="24.75" customHeight="1" thickBot="1">
      <c r="A51" s="128" t="s">
        <v>28</v>
      </c>
      <c r="B51" s="131" t="s">
        <v>219</v>
      </c>
      <c r="C51" s="130" t="s">
        <v>220</v>
      </c>
      <c r="D51" s="131" t="s">
        <v>3</v>
      </c>
      <c r="E51" s="130" t="s">
        <v>378</v>
      </c>
      <c r="F51" s="131" t="s">
        <v>221</v>
      </c>
      <c r="G51" s="132">
        <v>109089.09000000001</v>
      </c>
      <c r="H51" s="305"/>
      <c r="I51" s="305"/>
      <c r="J51" s="305"/>
      <c r="K51" s="305"/>
      <c r="L51" s="305"/>
      <c r="M51" s="305"/>
      <c r="N51" s="295"/>
    </row>
    <row r="52" spans="1:14" ht="24.75" customHeight="1" thickBot="1">
      <c r="A52" s="128" t="s">
        <v>29</v>
      </c>
      <c r="B52" s="129" t="s">
        <v>222</v>
      </c>
      <c r="C52" s="130" t="s">
        <v>223</v>
      </c>
      <c r="D52" s="131" t="s">
        <v>6</v>
      </c>
      <c r="E52" s="131" t="s">
        <v>30</v>
      </c>
      <c r="F52" s="131" t="s">
        <v>224</v>
      </c>
      <c r="G52" s="134">
        <v>1636468.0000000002</v>
      </c>
      <c r="H52" s="305"/>
      <c r="I52" s="305"/>
      <c r="J52" s="305"/>
      <c r="K52" s="305"/>
      <c r="L52" s="305"/>
      <c r="M52" s="305"/>
      <c r="N52" s="295"/>
    </row>
    <row r="53" spans="1:14" ht="24.75" customHeight="1" thickBot="1">
      <c r="A53" s="128" t="s">
        <v>31</v>
      </c>
      <c r="B53" s="131" t="s">
        <v>225</v>
      </c>
      <c r="C53" s="130" t="s">
        <v>223</v>
      </c>
      <c r="D53" s="131" t="s">
        <v>6</v>
      </c>
      <c r="E53" s="131" t="s">
        <v>32</v>
      </c>
      <c r="F53" s="131" t="s">
        <v>226</v>
      </c>
      <c r="G53" s="134">
        <v>207292.96000000002</v>
      </c>
      <c r="H53" s="305"/>
      <c r="I53" s="305"/>
      <c r="J53" s="305"/>
      <c r="K53" s="305"/>
      <c r="L53" s="305"/>
      <c r="M53" s="305"/>
      <c r="N53" s="295"/>
    </row>
    <row r="54" spans="1:14" ht="24.75" customHeight="1" thickBot="1">
      <c r="A54" s="128" t="s">
        <v>33</v>
      </c>
      <c r="B54" s="129" t="s">
        <v>227</v>
      </c>
      <c r="C54" s="130" t="s">
        <v>228</v>
      </c>
      <c r="D54" s="131" t="s">
        <v>3</v>
      </c>
      <c r="E54" s="131" t="s">
        <v>30</v>
      </c>
      <c r="F54" s="131" t="s">
        <v>229</v>
      </c>
      <c r="G54" s="132">
        <v>2196129.8199999998</v>
      </c>
      <c r="H54" s="306"/>
      <c r="I54" s="305"/>
      <c r="J54" s="305"/>
      <c r="K54" s="305"/>
      <c r="L54" s="305"/>
      <c r="M54" s="305"/>
      <c r="N54" s="295"/>
    </row>
    <row r="55" spans="1:14" ht="24.75" customHeight="1" thickBot="1">
      <c r="A55" s="128" t="s">
        <v>230</v>
      </c>
      <c r="B55" s="131" t="s">
        <v>231</v>
      </c>
      <c r="C55" s="130" t="s">
        <v>204</v>
      </c>
      <c r="D55" s="131" t="s">
        <v>21</v>
      </c>
      <c r="E55" s="131" t="s">
        <v>22</v>
      </c>
      <c r="F55" s="131" t="s">
        <v>232</v>
      </c>
      <c r="G55" s="119">
        <v>357837.76</v>
      </c>
      <c r="H55" s="305"/>
      <c r="I55" s="305"/>
      <c r="J55" s="305"/>
      <c r="K55" s="305"/>
      <c r="L55" s="305"/>
      <c r="M55" s="305"/>
      <c r="N55" s="295"/>
    </row>
    <row r="56" spans="1:14" ht="24.75" customHeight="1" thickBot="1">
      <c r="A56" s="128" t="s">
        <v>35</v>
      </c>
      <c r="B56" s="131" t="s">
        <v>233</v>
      </c>
      <c r="C56" s="130" t="s">
        <v>234</v>
      </c>
      <c r="D56" s="131" t="s">
        <v>6</v>
      </c>
      <c r="E56" s="131" t="s">
        <v>36</v>
      </c>
      <c r="F56" s="131" t="s">
        <v>235</v>
      </c>
      <c r="G56" s="119">
        <v>617400</v>
      </c>
      <c r="H56" s="305"/>
      <c r="I56" s="305"/>
      <c r="J56" s="305"/>
      <c r="K56" s="305"/>
      <c r="L56" s="305"/>
      <c r="M56" s="305"/>
      <c r="N56" s="295"/>
    </row>
    <row r="57" spans="1:14" ht="24.75" customHeight="1" thickBot="1">
      <c r="A57" s="128" t="s">
        <v>37</v>
      </c>
      <c r="B57" s="318" t="s">
        <v>236</v>
      </c>
      <c r="C57" s="130" t="s">
        <v>220</v>
      </c>
      <c r="D57" s="131" t="s">
        <v>3</v>
      </c>
      <c r="E57" s="130" t="s">
        <v>378</v>
      </c>
      <c r="F57" s="131" t="s">
        <v>237</v>
      </c>
      <c r="G57" s="132">
        <v>152416.75</v>
      </c>
      <c r="H57" s="305"/>
      <c r="I57" s="305"/>
      <c r="J57" s="305"/>
      <c r="K57" s="305"/>
      <c r="L57" s="305"/>
      <c r="M57" s="305"/>
      <c r="N57" s="295"/>
    </row>
    <row r="58" spans="1:14" ht="24.75" customHeight="1" thickBot="1">
      <c r="A58" s="128" t="s">
        <v>238</v>
      </c>
      <c r="B58" s="129" t="s">
        <v>239</v>
      </c>
      <c r="C58" s="130" t="s">
        <v>240</v>
      </c>
      <c r="D58" s="131" t="s">
        <v>3</v>
      </c>
      <c r="E58" s="131" t="s">
        <v>39</v>
      </c>
      <c r="F58" s="131" t="s">
        <v>201</v>
      </c>
      <c r="G58" s="132">
        <v>514640</v>
      </c>
      <c r="H58" s="305"/>
      <c r="I58" s="306"/>
      <c r="J58" s="306"/>
      <c r="K58" s="306"/>
      <c r="L58" s="305"/>
      <c r="M58" s="305"/>
      <c r="N58" s="295"/>
    </row>
    <row r="59" spans="1:14" ht="24.75" customHeight="1" thickBot="1">
      <c r="A59" s="128" t="s">
        <v>241</v>
      </c>
      <c r="B59" s="315" t="s">
        <v>242</v>
      </c>
      <c r="C59" s="130" t="s">
        <v>204</v>
      </c>
      <c r="D59" s="131" t="s">
        <v>21</v>
      </c>
      <c r="E59" s="131" t="s">
        <v>22</v>
      </c>
      <c r="F59" s="131" t="s">
        <v>243</v>
      </c>
      <c r="G59" s="134">
        <f>296398.3+491243.3</f>
        <v>787641.6</v>
      </c>
      <c r="H59" s="305"/>
      <c r="I59" s="305"/>
      <c r="J59" s="305"/>
      <c r="K59" s="305"/>
      <c r="L59" s="305"/>
      <c r="M59" s="305"/>
      <c r="N59" s="295"/>
    </row>
    <row r="60" spans="1:14" ht="24.75" customHeight="1" thickBot="1">
      <c r="A60" s="128" t="s">
        <v>41</v>
      </c>
      <c r="B60" s="131" t="s">
        <v>244</v>
      </c>
      <c r="C60" s="130" t="s">
        <v>234</v>
      </c>
      <c r="D60" s="131" t="s">
        <v>6</v>
      </c>
      <c r="E60" s="131" t="s">
        <v>36</v>
      </c>
      <c r="F60" s="131" t="s">
        <v>245</v>
      </c>
      <c r="G60" s="134">
        <v>901146</v>
      </c>
      <c r="H60" s="305"/>
      <c r="I60" s="305"/>
      <c r="J60" s="305"/>
      <c r="K60" s="305"/>
      <c r="L60" s="305"/>
      <c r="M60" s="305"/>
      <c r="N60" s="295"/>
    </row>
    <row r="61" spans="1:14" ht="24.75" customHeight="1" thickBot="1">
      <c r="A61" s="128" t="s">
        <v>42</v>
      </c>
      <c r="B61" s="129" t="s">
        <v>246</v>
      </c>
      <c r="C61" s="130" t="s">
        <v>323</v>
      </c>
      <c r="D61" s="131" t="s">
        <v>3</v>
      </c>
      <c r="E61" s="131" t="s">
        <v>19</v>
      </c>
      <c r="F61" s="131" t="s">
        <v>379</v>
      </c>
      <c r="G61" s="119">
        <v>1150574.44</v>
      </c>
      <c r="H61" s="305"/>
      <c r="I61" s="305"/>
      <c r="J61" s="305"/>
      <c r="K61" s="305"/>
      <c r="L61" s="305"/>
      <c r="M61" s="305"/>
      <c r="N61" s="295"/>
    </row>
    <row r="62" spans="1:14" ht="24.75" customHeight="1" thickBot="1">
      <c r="A62" s="128" t="s">
        <v>247</v>
      </c>
      <c r="B62" s="129" t="s">
        <v>248</v>
      </c>
      <c r="C62" s="130" t="s">
        <v>249</v>
      </c>
      <c r="D62" s="131" t="s">
        <v>44</v>
      </c>
      <c r="E62" s="131" t="s">
        <v>32</v>
      </c>
      <c r="F62" s="131" t="s">
        <v>250</v>
      </c>
      <c r="G62" s="119">
        <v>124791.18</v>
      </c>
      <c r="H62" s="305"/>
      <c r="I62" s="305"/>
      <c r="J62" s="305"/>
      <c r="K62" s="305"/>
      <c r="L62" s="305"/>
      <c r="M62" s="305"/>
      <c r="N62" s="295"/>
    </row>
    <row r="63" spans="1:14" ht="24.75" customHeight="1" thickBot="1">
      <c r="A63" s="128" t="s">
        <v>45</v>
      </c>
      <c r="B63" s="320" t="s">
        <v>251</v>
      </c>
      <c r="C63" s="130" t="s">
        <v>223</v>
      </c>
      <c r="D63" s="131" t="s">
        <v>6</v>
      </c>
      <c r="E63" s="131" t="s">
        <v>30</v>
      </c>
      <c r="F63" s="131" t="s">
        <v>252</v>
      </c>
      <c r="G63" s="119">
        <v>531467.99999999988</v>
      </c>
      <c r="H63" s="305"/>
      <c r="I63" s="307"/>
      <c r="J63" s="305"/>
      <c r="K63" s="305"/>
      <c r="L63" s="305"/>
      <c r="M63" s="305"/>
      <c r="N63" s="295"/>
    </row>
    <row r="64" spans="1:14" ht="24.75" customHeight="1" thickBot="1">
      <c r="A64" s="128" t="s">
        <v>253</v>
      </c>
      <c r="B64" s="131" t="s">
        <v>254</v>
      </c>
      <c r="C64" s="130" t="s">
        <v>204</v>
      </c>
      <c r="D64" s="131" t="s">
        <v>21</v>
      </c>
      <c r="E64" s="131" t="s">
        <v>47</v>
      </c>
      <c r="F64" s="131" t="s">
        <v>255</v>
      </c>
      <c r="G64" s="119">
        <v>197719.76</v>
      </c>
      <c r="H64" s="305"/>
      <c r="I64" s="305"/>
      <c r="J64" s="305"/>
      <c r="K64" s="305"/>
      <c r="L64" s="305"/>
      <c r="M64" s="305"/>
      <c r="N64" s="295"/>
    </row>
    <row r="65" spans="1:14" ht="24.75" customHeight="1" thickBot="1">
      <c r="A65" s="128" t="s">
        <v>256</v>
      </c>
      <c r="B65" s="131" t="s">
        <v>257</v>
      </c>
      <c r="C65" s="130" t="s">
        <v>249</v>
      </c>
      <c r="D65" s="131" t="s">
        <v>44</v>
      </c>
      <c r="E65" s="131" t="s">
        <v>49</v>
      </c>
      <c r="F65" s="131" t="s">
        <v>258</v>
      </c>
      <c r="G65" s="119">
        <v>588543.88</v>
      </c>
      <c r="H65" s="305"/>
      <c r="I65" s="305"/>
      <c r="J65" s="305"/>
      <c r="K65" s="305"/>
      <c r="L65" s="305"/>
      <c r="M65" s="305"/>
      <c r="N65" s="295"/>
    </row>
    <row r="66" spans="1:14" ht="24.75" customHeight="1" thickBot="1">
      <c r="A66" s="128" t="s">
        <v>259</v>
      </c>
      <c r="B66" s="131" t="s">
        <v>260</v>
      </c>
      <c r="C66" s="130" t="s">
        <v>234</v>
      </c>
      <c r="D66" s="131" t="s">
        <v>6</v>
      </c>
      <c r="E66" s="131" t="s">
        <v>36</v>
      </c>
      <c r="F66" s="131" t="s">
        <v>261</v>
      </c>
      <c r="G66" s="119">
        <v>690516.47999999998</v>
      </c>
      <c r="H66" s="305"/>
      <c r="I66" s="306"/>
      <c r="J66" s="305"/>
      <c r="K66" s="305"/>
      <c r="L66" s="305"/>
      <c r="M66" s="305"/>
      <c r="N66" s="295"/>
    </row>
    <row r="67" spans="1:14" ht="24.75" customHeight="1" thickBot="1">
      <c r="A67" s="128" t="s">
        <v>262</v>
      </c>
      <c r="B67" s="131" t="s">
        <v>263</v>
      </c>
      <c r="C67" s="130" t="s">
        <v>220</v>
      </c>
      <c r="D67" s="131" t="s">
        <v>3</v>
      </c>
      <c r="E67" s="131" t="s">
        <v>52</v>
      </c>
      <c r="F67" s="131" t="s">
        <v>264</v>
      </c>
      <c r="G67" s="119">
        <v>646472.4</v>
      </c>
      <c r="H67" s="306"/>
      <c r="I67" s="305"/>
      <c r="J67" s="305"/>
      <c r="K67" s="305"/>
      <c r="L67" s="305"/>
      <c r="M67" s="305"/>
      <c r="N67" s="295"/>
    </row>
    <row r="68" spans="1:14" ht="24.75" customHeight="1" thickBot="1">
      <c r="A68" s="128" t="s">
        <v>265</v>
      </c>
      <c r="B68" s="131" t="s">
        <v>266</v>
      </c>
      <c r="C68" s="130" t="s">
        <v>213</v>
      </c>
      <c r="D68" s="131" t="s">
        <v>21</v>
      </c>
      <c r="E68" s="131" t="s">
        <v>26</v>
      </c>
      <c r="F68" s="131" t="s">
        <v>267</v>
      </c>
      <c r="G68" s="119">
        <v>166923.18</v>
      </c>
      <c r="H68" s="305"/>
      <c r="I68" s="305"/>
      <c r="J68" s="305"/>
      <c r="K68" s="305"/>
      <c r="L68" s="305"/>
      <c r="M68" s="305"/>
      <c r="N68" s="295"/>
    </row>
    <row r="69" spans="1:14" ht="24.75" customHeight="1" thickBot="1">
      <c r="A69" s="128" t="s">
        <v>268</v>
      </c>
      <c r="B69" s="131" t="s">
        <v>269</v>
      </c>
      <c r="C69" s="130" t="s">
        <v>217</v>
      </c>
      <c r="D69" s="131" t="s">
        <v>6</v>
      </c>
      <c r="E69" s="131" t="s">
        <v>10</v>
      </c>
      <c r="F69" s="131" t="s">
        <v>270</v>
      </c>
      <c r="G69" s="119">
        <v>351743.59999999974</v>
      </c>
      <c r="H69" s="305"/>
      <c r="I69" s="305"/>
      <c r="J69" s="305"/>
      <c r="K69" s="305"/>
      <c r="L69" s="305"/>
      <c r="M69" s="305"/>
      <c r="N69" s="295"/>
    </row>
    <row r="70" spans="1:14" ht="24.75" customHeight="1" thickBot="1">
      <c r="A70" s="128" t="s">
        <v>271</v>
      </c>
      <c r="B70" s="315" t="s">
        <v>272</v>
      </c>
      <c r="C70" s="130" t="s">
        <v>196</v>
      </c>
      <c r="D70" s="131" t="s">
        <v>13</v>
      </c>
      <c r="E70" s="131" t="s">
        <v>17</v>
      </c>
      <c r="F70" s="131" t="s">
        <v>273</v>
      </c>
      <c r="G70" s="134">
        <v>723217.22000000067</v>
      </c>
      <c r="H70" s="305"/>
      <c r="I70" s="305"/>
      <c r="J70" s="305"/>
      <c r="K70" s="305"/>
      <c r="L70" s="305"/>
      <c r="M70" s="305"/>
      <c r="N70" s="295"/>
    </row>
    <row r="71" spans="1:14" ht="24.75" customHeight="1" thickBot="1">
      <c r="A71" s="128" t="s">
        <v>274</v>
      </c>
      <c r="B71" s="131" t="s">
        <v>275</v>
      </c>
      <c r="C71" s="130" t="s">
        <v>276</v>
      </c>
      <c r="D71" s="131" t="s">
        <v>57</v>
      </c>
      <c r="E71" s="131" t="s">
        <v>58</v>
      </c>
      <c r="F71" s="131" t="s">
        <v>277</v>
      </c>
      <c r="G71" s="119">
        <v>143178.70000000001</v>
      </c>
      <c r="H71" s="305"/>
      <c r="I71" s="305"/>
      <c r="J71" s="305"/>
      <c r="K71" s="305"/>
      <c r="L71" s="305"/>
      <c r="M71" s="305"/>
      <c r="N71" s="295"/>
    </row>
    <row r="72" spans="1:14" ht="24.75" customHeight="1" thickBot="1">
      <c r="A72" s="128" t="s">
        <v>278</v>
      </c>
      <c r="B72" s="131" t="s">
        <v>279</v>
      </c>
      <c r="C72" s="322" t="s">
        <v>280</v>
      </c>
      <c r="D72" s="131" t="s">
        <v>3</v>
      </c>
      <c r="E72" s="131" t="s">
        <v>26</v>
      </c>
      <c r="F72" s="131" t="s">
        <v>281</v>
      </c>
      <c r="G72" s="119">
        <v>195089.37</v>
      </c>
      <c r="H72" s="305"/>
      <c r="I72" s="305"/>
      <c r="J72" s="305"/>
      <c r="K72" s="305"/>
      <c r="L72" s="305"/>
      <c r="M72" s="305"/>
      <c r="N72" s="295"/>
    </row>
    <row r="73" spans="1:14" ht="24.75" customHeight="1" thickBot="1">
      <c r="A73" s="128" t="s">
        <v>60</v>
      </c>
      <c r="B73" s="131" t="s">
        <v>282</v>
      </c>
      <c r="C73" s="130" t="s">
        <v>220</v>
      </c>
      <c r="D73" s="131" t="s">
        <v>3</v>
      </c>
      <c r="E73" s="130" t="s">
        <v>378</v>
      </c>
      <c r="F73" s="131" t="s">
        <v>283</v>
      </c>
      <c r="G73" s="119">
        <v>582100.38</v>
      </c>
      <c r="H73" s="305"/>
      <c r="I73" s="305"/>
      <c r="J73" s="305"/>
      <c r="K73" s="305"/>
      <c r="L73" s="305"/>
      <c r="M73" s="305"/>
      <c r="N73" s="295"/>
    </row>
    <row r="74" spans="1:14" ht="24.75" customHeight="1" thickBot="1">
      <c r="A74" s="128" t="s">
        <v>61</v>
      </c>
      <c r="B74" s="131" t="s">
        <v>284</v>
      </c>
      <c r="C74" s="130" t="s">
        <v>220</v>
      </c>
      <c r="D74" s="131" t="s">
        <v>3</v>
      </c>
      <c r="E74" s="130" t="s">
        <v>378</v>
      </c>
      <c r="F74" s="131" t="s">
        <v>285</v>
      </c>
      <c r="G74" s="119">
        <v>295820.96000000002</v>
      </c>
      <c r="H74" s="305"/>
      <c r="I74" s="305"/>
      <c r="J74" s="305"/>
      <c r="K74" s="305"/>
      <c r="L74" s="305"/>
      <c r="M74" s="305"/>
      <c r="N74" s="295"/>
    </row>
    <row r="75" spans="1:14" ht="24.75" customHeight="1" thickBot="1">
      <c r="A75" s="128" t="s">
        <v>286</v>
      </c>
      <c r="B75" s="131" t="s">
        <v>287</v>
      </c>
      <c r="C75" s="130" t="s">
        <v>276</v>
      </c>
      <c r="D75" s="131" t="s">
        <v>9</v>
      </c>
      <c r="E75" s="131" t="s">
        <v>10</v>
      </c>
      <c r="F75" s="131" t="s">
        <v>288</v>
      </c>
      <c r="G75" s="119">
        <v>350889.28</v>
      </c>
      <c r="H75" s="305"/>
      <c r="I75" s="305"/>
      <c r="J75" s="305"/>
      <c r="K75" s="305"/>
      <c r="L75" s="305"/>
      <c r="M75" s="305"/>
      <c r="N75" s="295"/>
    </row>
    <row r="76" spans="1:14" ht="24.75" customHeight="1" thickBot="1">
      <c r="A76" s="128" t="s">
        <v>289</v>
      </c>
      <c r="B76" s="131" t="s">
        <v>290</v>
      </c>
      <c r="C76" s="130" t="s">
        <v>217</v>
      </c>
      <c r="D76" s="131" t="s">
        <v>6</v>
      </c>
      <c r="E76" s="131" t="s">
        <v>10</v>
      </c>
      <c r="F76" s="131" t="s">
        <v>291</v>
      </c>
      <c r="G76" s="132">
        <v>234270.96</v>
      </c>
      <c r="H76" s="305"/>
      <c r="I76" s="305"/>
      <c r="J76" s="305"/>
      <c r="K76" s="305"/>
      <c r="L76" s="305"/>
      <c r="M76" s="305"/>
      <c r="N76" s="295"/>
    </row>
    <row r="77" spans="1:14" ht="24.75" customHeight="1" thickBot="1">
      <c r="A77" s="128" t="s">
        <v>292</v>
      </c>
      <c r="B77" s="131"/>
      <c r="C77" s="130" t="s">
        <v>354</v>
      </c>
      <c r="D77" s="131" t="s">
        <v>3</v>
      </c>
      <c r="E77" s="131" t="s">
        <v>65</v>
      </c>
      <c r="F77" s="131" t="s">
        <v>293</v>
      </c>
      <c r="G77" s="134">
        <v>3844532.8400000017</v>
      </c>
      <c r="H77" s="305"/>
      <c r="I77" s="306"/>
      <c r="J77" s="306"/>
      <c r="K77" s="305"/>
      <c r="L77" s="305"/>
      <c r="M77" s="305"/>
      <c r="N77" s="295"/>
    </row>
    <row r="78" spans="1:14" ht="24.75" customHeight="1" thickBot="1">
      <c r="A78" s="128" t="s">
        <v>294</v>
      </c>
      <c r="B78" s="131"/>
      <c r="C78" s="130" t="s">
        <v>234</v>
      </c>
      <c r="D78" s="131" t="s">
        <v>6</v>
      </c>
      <c r="E78" s="131" t="s">
        <v>36</v>
      </c>
      <c r="F78" s="323" t="s">
        <v>295</v>
      </c>
      <c r="G78" s="119">
        <v>1252347.3200000008</v>
      </c>
      <c r="H78" s="305"/>
      <c r="I78" s="305"/>
      <c r="J78" s="305"/>
      <c r="K78" s="305"/>
      <c r="L78" s="305"/>
      <c r="M78" s="305"/>
      <c r="N78" s="295"/>
    </row>
    <row r="79" spans="1:14" ht="24.75" customHeight="1" thickBot="1">
      <c r="A79" s="128" t="s">
        <v>296</v>
      </c>
      <c r="B79" s="131"/>
      <c r="C79" s="130" t="s">
        <v>234</v>
      </c>
      <c r="D79" s="131" t="s">
        <v>6</v>
      </c>
      <c r="E79" s="131" t="s">
        <v>36</v>
      </c>
      <c r="F79" s="131" t="s">
        <v>297</v>
      </c>
      <c r="G79" s="119">
        <v>952135.82999999938</v>
      </c>
      <c r="H79" s="305"/>
      <c r="I79" s="305"/>
      <c r="J79" s="305"/>
      <c r="K79" s="305"/>
      <c r="L79" s="305"/>
      <c r="M79" s="305"/>
      <c r="N79" s="295"/>
    </row>
    <row r="80" spans="1:14" ht="24.75" customHeight="1" thickBot="1">
      <c r="A80" s="128" t="s">
        <v>298</v>
      </c>
      <c r="B80" s="131"/>
      <c r="C80" s="130" t="s">
        <v>354</v>
      </c>
      <c r="D80" s="131" t="s">
        <v>3</v>
      </c>
      <c r="E80" s="131" t="s">
        <v>65</v>
      </c>
      <c r="F80" s="131" t="s">
        <v>299</v>
      </c>
      <c r="G80" s="119">
        <v>822036.90000000049</v>
      </c>
      <c r="H80" s="305"/>
      <c r="I80" s="306"/>
      <c r="J80" s="306"/>
      <c r="K80" s="305"/>
      <c r="L80" s="305"/>
      <c r="M80" s="305"/>
      <c r="N80" s="295"/>
    </row>
    <row r="81" spans="1:14" ht="24.75" customHeight="1" thickBot="1">
      <c r="A81" s="128" t="s">
        <v>300</v>
      </c>
      <c r="B81" s="131"/>
      <c r="C81" s="130" t="s">
        <v>301</v>
      </c>
      <c r="D81" s="131" t="s">
        <v>3</v>
      </c>
      <c r="E81" s="131" t="s">
        <v>19</v>
      </c>
      <c r="F81" s="131" t="s">
        <v>302</v>
      </c>
      <c r="G81" s="119">
        <f>707104.8+2615799.61</f>
        <v>3322904.41</v>
      </c>
      <c r="H81" s="305"/>
      <c r="I81" s="306"/>
      <c r="J81" s="305"/>
      <c r="K81" s="305"/>
      <c r="L81" s="305"/>
      <c r="M81" s="305"/>
      <c r="N81" s="295"/>
    </row>
    <row r="82" spans="1:14" ht="24.75" customHeight="1" thickBot="1">
      <c r="A82" s="128" t="s">
        <v>303</v>
      </c>
      <c r="B82" s="131"/>
      <c r="C82" s="130" t="s">
        <v>304</v>
      </c>
      <c r="D82" s="131" t="s">
        <v>3</v>
      </c>
      <c r="E82" s="131" t="s">
        <v>70</v>
      </c>
      <c r="F82" s="131" t="s">
        <v>305</v>
      </c>
      <c r="G82" s="119">
        <v>2248255.5900000003</v>
      </c>
      <c r="H82" s="305"/>
      <c r="I82" s="305"/>
      <c r="J82" s="305"/>
      <c r="K82" s="305"/>
      <c r="L82" s="305"/>
      <c r="M82" s="305"/>
      <c r="N82" s="295"/>
    </row>
    <row r="83" spans="1:14" ht="24.75" customHeight="1" thickBot="1">
      <c r="A83" s="128" t="s">
        <v>306</v>
      </c>
      <c r="B83" s="131" t="s">
        <v>307</v>
      </c>
      <c r="C83" s="130" t="s">
        <v>308</v>
      </c>
      <c r="D83" s="131" t="s">
        <v>6</v>
      </c>
      <c r="E83" s="131" t="s">
        <v>22</v>
      </c>
      <c r="F83" s="131" t="s">
        <v>309</v>
      </c>
      <c r="G83" s="119">
        <v>1514720.76</v>
      </c>
      <c r="H83" s="305"/>
      <c r="I83" s="305"/>
      <c r="J83" s="305"/>
      <c r="K83" s="305"/>
      <c r="L83" s="305"/>
      <c r="M83" s="305"/>
      <c r="N83" s="295"/>
    </row>
    <row r="84" spans="1:14" ht="24.75" customHeight="1" thickBot="1">
      <c r="A84" s="128" t="s">
        <v>310</v>
      </c>
      <c r="B84" s="131"/>
      <c r="C84" s="130" t="s">
        <v>234</v>
      </c>
      <c r="D84" s="131" t="s">
        <v>6</v>
      </c>
      <c r="E84" s="131" t="s">
        <v>36</v>
      </c>
      <c r="F84" s="322" t="s">
        <v>311</v>
      </c>
      <c r="G84" s="119">
        <v>2755679.2199999997</v>
      </c>
      <c r="H84" s="305"/>
      <c r="I84" s="305"/>
      <c r="J84" s="305"/>
      <c r="K84" s="305"/>
      <c r="L84" s="305"/>
      <c r="M84" s="305"/>
      <c r="N84" s="295"/>
    </row>
    <row r="85" spans="1:14" ht="24.6" customHeight="1" thickBot="1">
      <c r="A85" s="128" t="s">
        <v>312</v>
      </c>
      <c r="B85" s="131"/>
      <c r="C85" s="130" t="s">
        <v>304</v>
      </c>
      <c r="D85" s="131" t="s">
        <v>3</v>
      </c>
      <c r="E85" s="131" t="s">
        <v>74</v>
      </c>
      <c r="F85" s="323" t="s">
        <v>313</v>
      </c>
      <c r="G85" s="119">
        <v>1390903.65</v>
      </c>
      <c r="H85" s="305"/>
      <c r="I85" s="305"/>
      <c r="J85" s="305"/>
      <c r="K85" s="305"/>
      <c r="L85" s="305"/>
      <c r="M85" s="305"/>
      <c r="N85" s="295"/>
    </row>
    <row r="86" spans="1:14" ht="24.6" customHeight="1" thickBot="1">
      <c r="A86" s="128" t="s">
        <v>314</v>
      </c>
      <c r="B86" s="131" t="s">
        <v>76</v>
      </c>
      <c r="C86" s="130" t="s">
        <v>76</v>
      </c>
      <c r="D86" s="131" t="s">
        <v>76</v>
      </c>
      <c r="E86" s="131" t="s">
        <v>324</v>
      </c>
      <c r="F86" s="131" t="s">
        <v>381</v>
      </c>
      <c r="G86" s="119">
        <v>1199382</v>
      </c>
      <c r="H86" s="305"/>
      <c r="I86" s="305"/>
      <c r="J86" s="305"/>
      <c r="K86" s="305"/>
      <c r="L86" s="305"/>
      <c r="M86" s="305"/>
      <c r="N86" s="295"/>
    </row>
    <row r="87" spans="1:14" ht="24.6" customHeight="1" thickBot="1">
      <c r="A87" s="128" t="s">
        <v>315</v>
      </c>
      <c r="B87" s="131"/>
      <c r="C87" s="130" t="s">
        <v>304</v>
      </c>
      <c r="D87" s="131" t="s">
        <v>3</v>
      </c>
      <c r="E87" s="131" t="s">
        <v>78</v>
      </c>
      <c r="F87" s="131" t="s">
        <v>316</v>
      </c>
      <c r="G87" s="119">
        <v>222810.84</v>
      </c>
      <c r="H87" s="305"/>
      <c r="I87" s="305"/>
      <c r="J87" s="305"/>
      <c r="K87" s="305"/>
      <c r="L87" s="305"/>
      <c r="M87" s="305"/>
      <c r="N87" s="295"/>
    </row>
    <row r="88" spans="1:14" ht="24.6" customHeight="1" thickBot="1">
      <c r="A88" s="137" t="s">
        <v>317</v>
      </c>
      <c r="B88" s="341" t="s">
        <v>318</v>
      </c>
      <c r="C88" s="342"/>
      <c r="D88" s="135" t="s">
        <v>319</v>
      </c>
      <c r="E88" s="135" t="s">
        <v>320</v>
      </c>
      <c r="F88" s="135" t="s">
        <v>317</v>
      </c>
      <c r="G88" s="136">
        <v>0.01</v>
      </c>
      <c r="H88" s="297"/>
      <c r="I88" s="297"/>
      <c r="J88" s="297"/>
      <c r="K88" s="297"/>
      <c r="L88" s="297"/>
      <c r="M88" s="297"/>
      <c r="N88" s="298"/>
    </row>
  </sheetData>
  <mergeCells count="10">
    <mergeCell ref="B88:C88"/>
    <mergeCell ref="A2:C2"/>
    <mergeCell ref="A34:C34"/>
    <mergeCell ref="A1:H1"/>
    <mergeCell ref="C36:C37"/>
    <mergeCell ref="D36:D37"/>
    <mergeCell ref="F36:F37"/>
    <mergeCell ref="G36:G37"/>
    <mergeCell ref="E36:E37"/>
    <mergeCell ref="A36:B3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tabColor rgb="FF92D050"/>
  </sheetPr>
  <dimension ref="A1:H33"/>
  <sheetViews>
    <sheetView workbookViewId="0">
      <pane ySplit="1" topLeftCell="A13" activePane="bottomLeft" state="frozen"/>
      <selection sqref="A1:A2"/>
      <selection pane="bottomLeft" activeCell="M26" sqref="M26"/>
    </sheetView>
  </sheetViews>
  <sheetFormatPr baseColWidth="10" defaultColWidth="11.42578125" defaultRowHeight="15"/>
  <cols>
    <col min="1" max="1" width="17.5703125" customWidth="1"/>
    <col min="2" max="2" width="18.42578125" bestFit="1" customWidth="1"/>
    <col min="3" max="3" width="22.7109375" customWidth="1"/>
    <col min="4" max="4" width="12.42578125" bestFit="1" customWidth="1"/>
    <col min="5" max="5" width="14.7109375" customWidth="1"/>
    <col min="6" max="6" width="19.7109375" bestFit="1" customWidth="1"/>
    <col min="7" max="7" width="40.28515625" customWidth="1"/>
    <col min="8" max="8" width="11.7109375" bestFit="1" customWidth="1"/>
  </cols>
  <sheetData>
    <row r="1" spans="1:8">
      <c r="A1" s="355" t="s">
        <v>321</v>
      </c>
      <c r="B1" s="355"/>
      <c r="C1" s="355"/>
      <c r="D1" s="355"/>
      <c r="E1" s="355"/>
      <c r="F1" s="355"/>
      <c r="G1" s="355"/>
      <c r="H1" s="355"/>
    </row>
    <row r="2" spans="1:8" ht="26.25" customHeight="1" thickBot="1">
      <c r="A2" s="41" t="s">
        <v>356</v>
      </c>
    </row>
    <row r="3" spans="1:8" ht="24.75" customHeight="1">
      <c r="A3" s="358" t="s">
        <v>0</v>
      </c>
      <c r="B3" s="358" t="s">
        <v>173</v>
      </c>
      <c r="C3" s="360" t="s">
        <v>1</v>
      </c>
      <c r="D3" s="361"/>
      <c r="E3" s="364" t="s">
        <v>2</v>
      </c>
      <c r="F3" s="358" t="s">
        <v>174</v>
      </c>
      <c r="G3" s="356" t="s">
        <v>322</v>
      </c>
    </row>
    <row r="4" spans="1:8" ht="24.75" customHeight="1" thickBot="1">
      <c r="A4" s="359"/>
      <c r="B4" s="359"/>
      <c r="C4" s="362"/>
      <c r="D4" s="363"/>
      <c r="E4" s="365"/>
      <c r="F4" s="359"/>
      <c r="G4" s="357"/>
      <c r="H4" s="308" t="s">
        <v>355</v>
      </c>
    </row>
    <row r="5" spans="1:8" ht="26.25" customHeight="1" thickBot="1">
      <c r="A5" s="101" t="s">
        <v>25</v>
      </c>
      <c r="B5" s="35" t="s">
        <v>357</v>
      </c>
      <c r="C5" s="309"/>
      <c r="D5" s="35" t="s">
        <v>21</v>
      </c>
      <c r="E5" s="35" t="s">
        <v>26</v>
      </c>
      <c r="F5" s="35" t="s">
        <v>358</v>
      </c>
      <c r="G5" s="119">
        <v>1115398.7099999997</v>
      </c>
      <c r="H5" s="310" t="s">
        <v>359</v>
      </c>
    </row>
    <row r="6" spans="1:8" ht="26.25" customHeight="1" thickBot="1">
      <c r="A6" s="102" t="s">
        <v>360</v>
      </c>
      <c r="B6" s="35" t="s">
        <v>361</v>
      </c>
      <c r="C6" s="36"/>
      <c r="D6" s="35" t="s">
        <v>3</v>
      </c>
      <c r="E6" s="35" t="s">
        <v>362</v>
      </c>
      <c r="F6" s="35" t="s">
        <v>363</v>
      </c>
      <c r="G6" s="119">
        <v>3844532.84</v>
      </c>
      <c r="H6" s="310" t="s">
        <v>359</v>
      </c>
    </row>
    <row r="7" spans="1:8" ht="26.25" customHeight="1" thickBot="1">
      <c r="A7" s="102" t="s">
        <v>364</v>
      </c>
      <c r="B7" s="35" t="s">
        <v>361</v>
      </c>
      <c r="C7" s="36"/>
      <c r="D7" s="35" t="s">
        <v>3</v>
      </c>
      <c r="E7" s="35" t="s">
        <v>362</v>
      </c>
      <c r="F7" s="35" t="s">
        <v>299</v>
      </c>
      <c r="G7" s="119">
        <v>822036.9</v>
      </c>
      <c r="H7" s="310" t="s">
        <v>359</v>
      </c>
    </row>
    <row r="10" spans="1:8" ht="21.75" thickBot="1">
      <c r="A10" s="41" t="s">
        <v>365</v>
      </c>
    </row>
    <row r="11" spans="1:8">
      <c r="A11" s="358" t="s">
        <v>0</v>
      </c>
      <c r="B11" s="358" t="s">
        <v>173</v>
      </c>
      <c r="C11" s="360" t="s">
        <v>1</v>
      </c>
      <c r="D11" s="361"/>
      <c r="E11" s="364" t="s">
        <v>2</v>
      </c>
      <c r="F11" s="358" t="s">
        <v>174</v>
      </c>
      <c r="G11" s="356" t="s">
        <v>322</v>
      </c>
    </row>
    <row r="12" spans="1:8" ht="15.75" thickBot="1">
      <c r="A12" s="359"/>
      <c r="B12" s="359"/>
      <c r="C12" s="362"/>
      <c r="D12" s="363"/>
      <c r="E12" s="365"/>
      <c r="F12" s="359"/>
      <c r="G12" s="357"/>
      <c r="H12" s="308" t="s">
        <v>355</v>
      </c>
    </row>
    <row r="13" spans="1:8" ht="39" thickBot="1">
      <c r="A13" s="101" t="s">
        <v>5</v>
      </c>
      <c r="B13" s="35" t="s">
        <v>366</v>
      </c>
      <c r="C13" s="37"/>
      <c r="D13" s="131" t="s">
        <v>13</v>
      </c>
      <c r="E13" s="35" t="s">
        <v>14</v>
      </c>
      <c r="F13" s="40" t="s">
        <v>177</v>
      </c>
      <c r="G13" s="119">
        <v>1839673.4399999995</v>
      </c>
      <c r="H13" s="310" t="s">
        <v>359</v>
      </c>
    </row>
    <row r="14" spans="1:8" ht="39" thickBot="1">
      <c r="A14" s="101" t="s">
        <v>23</v>
      </c>
      <c r="B14" s="35" t="s">
        <v>366</v>
      </c>
      <c r="C14" s="37"/>
      <c r="D14" s="131" t="s">
        <v>13</v>
      </c>
      <c r="E14" s="35" t="s">
        <v>14</v>
      </c>
      <c r="F14" s="40" t="s">
        <v>207</v>
      </c>
      <c r="G14" s="119">
        <v>1078145.8299999998</v>
      </c>
      <c r="H14" s="310" t="s">
        <v>359</v>
      </c>
    </row>
    <row r="15" spans="1:8" ht="26.25" thickBot="1">
      <c r="A15" s="101" t="s">
        <v>27</v>
      </c>
      <c r="B15" s="35" t="s">
        <v>367</v>
      </c>
      <c r="C15" s="36"/>
      <c r="D15" s="35" t="s">
        <v>3</v>
      </c>
      <c r="E15" s="35" t="s">
        <v>368</v>
      </c>
      <c r="F15" s="35" t="s">
        <v>218</v>
      </c>
      <c r="G15" s="119">
        <v>637583.52000000025</v>
      </c>
      <c r="H15" s="310" t="s">
        <v>359</v>
      </c>
    </row>
    <row r="16" spans="1:8" ht="26.25" thickBot="1">
      <c r="A16" s="101" t="s">
        <v>29</v>
      </c>
      <c r="B16" s="35" t="s">
        <v>369</v>
      </c>
      <c r="C16" s="38"/>
      <c r="D16" s="35" t="s">
        <v>44</v>
      </c>
      <c r="E16" s="35" t="s">
        <v>370</v>
      </c>
      <c r="F16" s="40" t="s">
        <v>371</v>
      </c>
      <c r="G16" s="119">
        <f>648819.8+1198972.04</f>
        <v>1847791.84</v>
      </c>
      <c r="H16" s="310" t="s">
        <v>359</v>
      </c>
    </row>
    <row r="17" spans="1:8" ht="39" thickBot="1">
      <c r="A17" s="101" t="s">
        <v>35</v>
      </c>
      <c r="B17" s="35" t="s">
        <v>372</v>
      </c>
      <c r="C17" s="36"/>
      <c r="D17" s="35" t="s">
        <v>3</v>
      </c>
      <c r="E17" s="35" t="s">
        <v>36</v>
      </c>
      <c r="F17" s="35" t="s">
        <v>235</v>
      </c>
      <c r="G17" s="119">
        <f>500834.88+116565.12</f>
        <v>617400</v>
      </c>
      <c r="H17" s="310" t="s">
        <v>359</v>
      </c>
    </row>
    <row r="18" spans="1:8" ht="39" thickBot="1">
      <c r="A18" s="101" t="s">
        <v>41</v>
      </c>
      <c r="B18" s="35" t="s">
        <v>372</v>
      </c>
      <c r="C18" s="36"/>
      <c r="D18" s="35" t="s">
        <v>3</v>
      </c>
      <c r="E18" s="35" t="s">
        <v>36</v>
      </c>
      <c r="F18" s="40" t="s">
        <v>245</v>
      </c>
      <c r="G18" s="119">
        <v>901146</v>
      </c>
      <c r="H18" s="310" t="s">
        <v>359</v>
      </c>
    </row>
    <row r="19" spans="1:8" ht="26.25" thickBot="1">
      <c r="A19" s="101" t="s">
        <v>45</v>
      </c>
      <c r="B19" s="35" t="s">
        <v>369</v>
      </c>
      <c r="C19" s="38"/>
      <c r="D19" s="35" t="s">
        <v>44</v>
      </c>
      <c r="E19" s="35" t="s">
        <v>370</v>
      </c>
      <c r="F19" s="40" t="s">
        <v>252</v>
      </c>
      <c r="G19" s="119">
        <v>531467.99999999988</v>
      </c>
      <c r="H19" s="310" t="s">
        <v>359</v>
      </c>
    </row>
    <row r="20" spans="1:8" ht="39" thickBot="1">
      <c r="A20" s="101" t="s">
        <v>50</v>
      </c>
      <c r="B20" s="35" t="s">
        <v>372</v>
      </c>
      <c r="C20" s="36"/>
      <c r="D20" s="35" t="s">
        <v>3</v>
      </c>
      <c r="E20" s="35" t="s">
        <v>36</v>
      </c>
      <c r="F20" s="35" t="s">
        <v>261</v>
      </c>
      <c r="G20" s="119">
        <v>690516.47999999998</v>
      </c>
      <c r="H20" s="310" t="s">
        <v>359</v>
      </c>
    </row>
    <row r="21" spans="1:8" ht="26.25" thickBot="1">
      <c r="A21" s="101" t="s">
        <v>54</v>
      </c>
      <c r="B21" s="35" t="s">
        <v>367</v>
      </c>
      <c r="C21" s="36"/>
      <c r="D21" s="35" t="s">
        <v>3</v>
      </c>
      <c r="E21" s="35" t="s">
        <v>368</v>
      </c>
      <c r="F21" s="35" t="s">
        <v>270</v>
      </c>
      <c r="G21" s="119">
        <v>351743.59999999974</v>
      </c>
      <c r="H21" s="310" t="s">
        <v>359</v>
      </c>
    </row>
    <row r="22" spans="1:8" ht="26.25" thickBot="1">
      <c r="A22" s="101" t="s">
        <v>373</v>
      </c>
      <c r="B22" s="35" t="s">
        <v>367</v>
      </c>
      <c r="C22" s="36"/>
      <c r="D22" s="35" t="s">
        <v>3</v>
      </c>
      <c r="E22" s="35" t="s">
        <v>368</v>
      </c>
      <c r="F22" s="35" t="s">
        <v>291</v>
      </c>
      <c r="G22" s="119">
        <v>234270.96000000002</v>
      </c>
      <c r="H22" s="310" t="s">
        <v>359</v>
      </c>
    </row>
    <row r="23" spans="1:8" ht="39" thickBot="1">
      <c r="A23" s="101" t="s">
        <v>66</v>
      </c>
      <c r="B23" s="35" t="s">
        <v>372</v>
      </c>
      <c r="C23" s="36"/>
      <c r="D23" s="35" t="s">
        <v>3</v>
      </c>
      <c r="E23" s="35" t="s">
        <v>36</v>
      </c>
      <c r="F23" s="39" t="s">
        <v>295</v>
      </c>
      <c r="G23" s="119">
        <v>1252347.3200000008</v>
      </c>
      <c r="H23" s="310" t="s">
        <v>359</v>
      </c>
    </row>
    <row r="24" spans="1:8" ht="39" thickBot="1">
      <c r="A24" s="101" t="s">
        <v>67</v>
      </c>
      <c r="B24" s="35" t="s">
        <v>372</v>
      </c>
      <c r="C24" s="36"/>
      <c r="D24" s="35" t="s">
        <v>3</v>
      </c>
      <c r="E24" s="35" t="s">
        <v>36</v>
      </c>
      <c r="F24" s="35" t="s">
        <v>297</v>
      </c>
      <c r="G24" s="119">
        <v>952135.83</v>
      </c>
      <c r="H24" s="310" t="s">
        <v>359</v>
      </c>
    </row>
    <row r="25" spans="1:8" ht="26.25" thickBot="1">
      <c r="A25" s="101" t="s">
        <v>71</v>
      </c>
      <c r="B25" s="35" t="s">
        <v>374</v>
      </c>
      <c r="C25" s="38"/>
      <c r="D25" s="35" t="s">
        <v>44</v>
      </c>
      <c r="E25" s="35" t="s">
        <v>375</v>
      </c>
      <c r="F25" s="35" t="s">
        <v>309</v>
      </c>
      <c r="G25" s="119">
        <v>1514720.7600000021</v>
      </c>
      <c r="H25" s="310" t="s">
        <v>359</v>
      </c>
    </row>
    <row r="26" spans="1:8" ht="39" thickBot="1">
      <c r="A26" s="101" t="s">
        <v>72</v>
      </c>
      <c r="B26" s="35" t="s">
        <v>372</v>
      </c>
      <c r="C26" s="36"/>
      <c r="D26" s="35" t="s">
        <v>3</v>
      </c>
      <c r="E26" s="35" t="s">
        <v>36</v>
      </c>
      <c r="F26" s="92" t="s">
        <v>311</v>
      </c>
      <c r="G26" s="119">
        <v>2755679.2199999997</v>
      </c>
      <c r="H26" s="310" t="s">
        <v>359</v>
      </c>
    </row>
    <row r="29" spans="1:8" ht="21.75" thickBot="1">
      <c r="A29" s="41" t="s">
        <v>365</v>
      </c>
    </row>
    <row r="30" spans="1:8">
      <c r="A30" s="358" t="s">
        <v>0</v>
      </c>
      <c r="B30" s="358" t="s">
        <v>173</v>
      </c>
      <c r="C30" s="360" t="s">
        <v>1</v>
      </c>
      <c r="D30" s="361"/>
      <c r="E30" s="364" t="s">
        <v>2</v>
      </c>
      <c r="F30" s="358" t="s">
        <v>174</v>
      </c>
      <c r="G30" s="356" t="s">
        <v>322</v>
      </c>
    </row>
    <row r="31" spans="1:8" ht="15.75" thickBot="1">
      <c r="A31" s="359"/>
      <c r="B31" s="359"/>
      <c r="C31" s="362"/>
      <c r="D31" s="363"/>
      <c r="E31" s="365"/>
      <c r="F31" s="359"/>
      <c r="G31" s="357"/>
      <c r="H31" s="308" t="s">
        <v>355</v>
      </c>
    </row>
    <row r="32" spans="1:8" ht="26.25" thickBot="1">
      <c r="A32" s="101" t="s">
        <v>25</v>
      </c>
      <c r="B32" s="35" t="s">
        <v>357</v>
      </c>
      <c r="C32" s="309"/>
      <c r="D32" s="35" t="s">
        <v>21</v>
      </c>
      <c r="E32" s="35" t="s">
        <v>26</v>
      </c>
      <c r="F32" s="35" t="s">
        <v>376</v>
      </c>
      <c r="G32" s="119">
        <v>1115398.7099999997</v>
      </c>
      <c r="H32" s="310" t="s">
        <v>359</v>
      </c>
    </row>
    <row r="33" spans="1:8" ht="26.25" thickBot="1">
      <c r="A33" s="101" t="s">
        <v>42</v>
      </c>
      <c r="B33" s="130" t="s">
        <v>323</v>
      </c>
      <c r="C33" s="34"/>
      <c r="D33" s="40" t="s">
        <v>3</v>
      </c>
      <c r="E33" s="131" t="s">
        <v>19</v>
      </c>
      <c r="F33" s="131" t="s">
        <v>377</v>
      </c>
      <c r="G33" s="119">
        <v>1150574.4400000002</v>
      </c>
      <c r="H33" s="310" t="s">
        <v>359</v>
      </c>
    </row>
  </sheetData>
  <mergeCells count="19">
    <mergeCell ref="G11:G12"/>
    <mergeCell ref="A30:A31"/>
    <mergeCell ref="B30:B31"/>
    <mergeCell ref="C30:D31"/>
    <mergeCell ref="E30:E31"/>
    <mergeCell ref="F30:F31"/>
    <mergeCell ref="G30:G31"/>
    <mergeCell ref="A11:A12"/>
    <mergeCell ref="B11:B12"/>
    <mergeCell ref="C11:D12"/>
    <mergeCell ref="E11:E12"/>
    <mergeCell ref="F11:F12"/>
    <mergeCell ref="A1:H1"/>
    <mergeCell ref="G3:G4"/>
    <mergeCell ref="F3:F4"/>
    <mergeCell ref="A3:A4"/>
    <mergeCell ref="B3:B4"/>
    <mergeCell ref="C3:D4"/>
    <mergeCell ref="E3:E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A29D7B9EE2D74EA53697CA6EFA4484" ma:contentTypeVersion="16" ma:contentTypeDescription="Ein neues Dokument erstellen." ma:contentTypeScope="" ma:versionID="6cbf1004570cc5dfcb88f391894f4518">
  <xsd:schema xmlns:xsd="http://www.w3.org/2001/XMLSchema" xmlns:xs="http://www.w3.org/2001/XMLSchema" xmlns:p="http://schemas.microsoft.com/office/2006/metadata/properties" xmlns:ns2="920992ee-ef04-47dc-a523-5ee4b65d83bf" xmlns:ns3="42e0179e-22c2-41aa-baca-23b145de168a" targetNamespace="http://schemas.microsoft.com/office/2006/metadata/properties" ma:root="true" ma:fieldsID="0b4eaa6d7d02cc2b5a553fde5a0e8724" ns2:_="" ns3:_="">
    <xsd:import namespace="920992ee-ef04-47dc-a523-5ee4b65d83bf"/>
    <xsd:import namespace="42e0179e-22c2-41aa-baca-23b145de16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992ee-ef04-47dc-a523-5ee4b65d8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f323552f-dcff-4fa9-8a69-f10a42a9bf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0179e-22c2-41aa-baca-23b145de16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72eec4-36be-48bb-b066-d1daec3fe0c2}" ma:internalName="TaxCatchAll" ma:showField="CatchAllData" ma:web="42e0179e-22c2-41aa-baca-23b145de16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0992ee-ef04-47dc-a523-5ee4b65d83bf">
      <Terms xmlns="http://schemas.microsoft.com/office/infopath/2007/PartnerControls"/>
    </lcf76f155ced4ddcb4097134ff3c332f>
    <TaxCatchAll xmlns="42e0179e-22c2-41aa-baca-23b145de168a" xsi:nil="true"/>
  </documentManagement>
</p:properties>
</file>

<file path=customXml/itemProps1.xml><?xml version="1.0" encoding="utf-8"?>
<ds:datastoreItem xmlns:ds="http://schemas.openxmlformats.org/officeDocument/2006/customXml" ds:itemID="{A8F99398-C9D1-4E68-BCFE-DE7EA7B93B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E0F751-B5E6-44B3-A1C0-46285E03A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992ee-ef04-47dc-a523-5ee4b65d83bf"/>
    <ds:schemaRef ds:uri="42e0179e-22c2-41aa-baca-23b145de16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2933CF-DD10-4CE0-A3FC-D4C242C95799}">
  <ds:schemaRefs>
    <ds:schemaRef ds:uri="42e0179e-22c2-41aa-baca-23b145de168a"/>
    <ds:schemaRef ds:uri="http://www.w3.org/XML/1998/namespace"/>
    <ds:schemaRef ds:uri="http://schemas.microsoft.com/office/infopath/2007/PartnerControls"/>
    <ds:schemaRef ds:uri="920992ee-ef04-47dc-a523-5ee4b65d83bf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Linien 2020</vt:lpstr>
      <vt:lpstr>Kap.2 PUE</vt:lpstr>
      <vt:lpstr>Kap. 3 AUS</vt:lpstr>
      <vt:lpstr>Kap. 4 BEH</vt:lpstr>
      <vt:lpstr>Kap. 5 Fz</vt:lpstr>
      <vt:lpstr>Kap. 6 FIS</vt:lpstr>
      <vt:lpstr>Kap. 8 SPNV-Vertrieb</vt:lpstr>
      <vt:lpstr>Kap. 10 Linien</vt:lpstr>
      <vt:lpstr>Kap. 11 Änderungen</vt:lpstr>
      <vt:lpstr>Kap. 12 Aufteilung ZugKm</vt:lpstr>
      <vt:lpstr>Kap. 13 Fahrzeugtypen</vt:lpstr>
    </vt:vector>
  </TitlesOfParts>
  <Manager/>
  <Company>VRR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Vaut, Dominik</dc:creator>
  <cp:keywords/>
  <dc:description/>
  <cp:lastModifiedBy>Ahmedi, Jasmine</cp:lastModifiedBy>
  <cp:revision/>
  <cp:lastPrinted>2025-06-10T15:13:09Z</cp:lastPrinted>
  <dcterms:created xsi:type="dcterms:W3CDTF">2019-02-20T07:18:37Z</dcterms:created>
  <dcterms:modified xsi:type="dcterms:W3CDTF">2025-07-09T13:54:11Z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0x01010066A29D7B9EE2D74EA53697CA6EFA4484</vt:lpwstr>
  </property>
  <property fmtid="{D5CDD505-2E9C-101B-9397-08002B2CF9AE}" pid="3" name="MediaServiceImageTags">
    <vt:lpwstr/>
  </property>
</Properties>
</file>